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202300"/>
  <mc:AlternateContent xmlns:mc="http://schemas.openxmlformats.org/markup-compatibility/2006">
    <mc:Choice Requires="x15">
      <x15ac:absPath xmlns:x15ac="http://schemas.microsoft.com/office/spreadsheetml/2010/11/ac" url="https://farmbureauvc365.sharepoint.com/sites/VCALIGProgram/Shared Documents/General/INMP-INMR/Applied Nitrogen Calculator/"/>
    </mc:Choice>
  </mc:AlternateContent>
  <xr:revisionPtr revIDLastSave="59" documentId="13_ncr:1_{05A7FD45-8AD5-9F42-8272-5A6C8BA32255}" xr6:coauthVersionLast="47" xr6:coauthVersionMax="47" xr10:uidLastSave="{6723205D-8B38-BD43-B86B-873BA94249B0}"/>
  <bookViews>
    <workbookView xWindow="1220" yWindow="1300" windowWidth="33440" windowHeight="15700" xr2:uid="{D3D66098-B142-F04A-B67C-840941B57C79}"/>
  </bookViews>
  <sheets>
    <sheet name="Instructions" sheetId="7" r:id="rId1"/>
    <sheet name="Solid Fertilizer 🌱" sheetId="2" r:id="rId2"/>
    <sheet name="Liquid Fertilizer💧" sheetId="1" r:id="rId3"/>
    <sheet name="Custom Fertilizer🧪" sheetId="8" r:id="rId4"/>
    <sheet name="🔧Irrigation Water N Calculator"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1" l="1"/>
  <c r="H7" i="8" l="1"/>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6" i="8"/>
  <c r="I6" i="8"/>
  <c r="G9" i="9"/>
  <c r="G10" i="9"/>
  <c r="G11" i="9"/>
  <c r="G12" i="9"/>
  <c r="G13" i="9"/>
  <c r="G17" i="9"/>
  <c r="G18" i="9"/>
  <c r="G19" i="9"/>
  <c r="G20" i="9"/>
  <c r="G21" i="9"/>
  <c r="G25" i="9"/>
  <c r="G26" i="9"/>
  <c r="G27" i="9"/>
  <c r="G28" i="9"/>
  <c r="G29" i="9"/>
  <c r="G33" i="9"/>
  <c r="G34" i="9"/>
  <c r="G35" i="9"/>
  <c r="G36" i="9"/>
  <c r="G37" i="9"/>
  <c r="G41" i="9"/>
  <c r="G42" i="9"/>
  <c r="G43" i="9"/>
  <c r="G44" i="9"/>
  <c r="G45" i="9"/>
  <c r="G49" i="9"/>
  <c r="G50" i="9"/>
  <c r="E6" i="9"/>
  <c r="G6" i="9" s="1"/>
  <c r="E7" i="9"/>
  <c r="G7" i="9" s="1"/>
  <c r="E8" i="9"/>
  <c r="G8" i="9" s="1"/>
  <c r="E9" i="9"/>
  <c r="E10" i="9"/>
  <c r="E11" i="9"/>
  <c r="E12" i="9"/>
  <c r="E13" i="9"/>
  <c r="E14" i="9"/>
  <c r="G14" i="9" s="1"/>
  <c r="E15" i="9"/>
  <c r="G15" i="9" s="1"/>
  <c r="E16" i="9"/>
  <c r="G16" i="9" s="1"/>
  <c r="E17" i="9"/>
  <c r="E18" i="9"/>
  <c r="E19" i="9"/>
  <c r="E20" i="9"/>
  <c r="E21" i="9"/>
  <c r="E22" i="9"/>
  <c r="G22" i="9" s="1"/>
  <c r="E23" i="9"/>
  <c r="G23" i="9" s="1"/>
  <c r="E24" i="9"/>
  <c r="G24" i="9" s="1"/>
  <c r="E25" i="9"/>
  <c r="E26" i="9"/>
  <c r="E27" i="9"/>
  <c r="E28" i="9"/>
  <c r="E29" i="9"/>
  <c r="E30" i="9"/>
  <c r="G30" i="9" s="1"/>
  <c r="E31" i="9"/>
  <c r="G31" i="9" s="1"/>
  <c r="E32" i="9"/>
  <c r="G32" i="9" s="1"/>
  <c r="E33" i="9"/>
  <c r="E34" i="9"/>
  <c r="E35" i="9"/>
  <c r="E36" i="9"/>
  <c r="E37" i="9"/>
  <c r="E38" i="9"/>
  <c r="G38" i="9" s="1"/>
  <c r="E39" i="9"/>
  <c r="G39" i="9" s="1"/>
  <c r="E40" i="9"/>
  <c r="G40" i="9" s="1"/>
  <c r="E41" i="9"/>
  <c r="E42" i="9"/>
  <c r="E43" i="9"/>
  <c r="E44" i="9"/>
  <c r="E45" i="9"/>
  <c r="E46" i="9"/>
  <c r="G46" i="9" s="1"/>
  <c r="E47" i="9"/>
  <c r="G47" i="9" s="1"/>
  <c r="E48" i="9"/>
  <c r="G48" i="9" s="1"/>
  <c r="E49" i="9"/>
  <c r="E50" i="9"/>
  <c r="E5" i="9"/>
  <c r="F6" i="9"/>
  <c r="F7"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 i="9"/>
  <c r="R7" i="1"/>
  <c r="Q6" i="1"/>
  <c r="R6" i="1" s="1"/>
  <c r="G6" i="1"/>
  <c r="H6" i="1" s="1"/>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F22" i="2"/>
  <c r="G7" i="1"/>
  <c r="H7" i="1" s="1"/>
  <c r="G8" i="1"/>
  <c r="H8" i="1" s="1"/>
  <c r="G9" i="1"/>
  <c r="H9" i="1" s="1"/>
  <c r="G10" i="1"/>
  <c r="H10" i="1" s="1"/>
  <c r="G11" i="1"/>
  <c r="H11" i="1" s="1"/>
  <c r="G12" i="1"/>
  <c r="H12" i="1" s="1"/>
  <c r="G13" i="1"/>
  <c r="H13" i="1" s="1"/>
  <c r="G14" i="1"/>
  <c r="H14" i="1" s="1"/>
  <c r="N7" i="2"/>
  <c r="N8" i="2"/>
  <c r="N6" i="2"/>
  <c r="F7" i="2"/>
  <c r="F8" i="2"/>
  <c r="F9" i="2"/>
  <c r="H2" i="2" s="1"/>
  <c r="F10" i="2"/>
  <c r="F11" i="2"/>
  <c r="F12" i="2"/>
  <c r="F13" i="2"/>
  <c r="F14" i="2"/>
  <c r="F15" i="2"/>
  <c r="F16" i="2"/>
  <c r="F17" i="2"/>
  <c r="F18" i="2"/>
  <c r="F19" i="2"/>
  <c r="F20" i="2"/>
  <c r="F21" i="2"/>
  <c r="F6" i="2"/>
  <c r="G5" i="9" l="1"/>
  <c r="E2" i="8"/>
  <c r="E2" i="9"/>
  <c r="I2" i="1"/>
</calcChain>
</file>

<file path=xl/sharedStrings.xml><?xml version="1.0" encoding="utf-8"?>
<sst xmlns="http://schemas.openxmlformats.org/spreadsheetml/2006/main" count="165" uniqueCount="131">
  <si>
    <t xml:space="preserve">Applied Nitrogen Conversion Calculator </t>
  </si>
  <si>
    <t>Product</t>
  </si>
  <si>
    <t>Ammonium Sulfate</t>
  </si>
  <si>
    <t>21-0-0</t>
  </si>
  <si>
    <t xml:space="preserve">Calcium Nitrate </t>
  </si>
  <si>
    <t>16-0-0</t>
  </si>
  <si>
    <t>15-15-15</t>
  </si>
  <si>
    <t>Agriform 18-8-13</t>
  </si>
  <si>
    <t>18-8-13</t>
  </si>
  <si>
    <t>Agrolution 11-44-13</t>
  </si>
  <si>
    <t>11-44-13</t>
  </si>
  <si>
    <t>Ammonium Nitrate</t>
  </si>
  <si>
    <t xml:space="preserve">Biomin N Powder </t>
  </si>
  <si>
    <t>34-0-0</t>
  </si>
  <si>
    <t>14-0-0</t>
  </si>
  <si>
    <t>Lo-Bi Urea- dry</t>
  </si>
  <si>
    <t xml:space="preserve">Magnesium Nitrate </t>
  </si>
  <si>
    <t>MAP (Monoammonium Phosphate)</t>
  </si>
  <si>
    <t>Nutri- Leaf 20-20-20</t>
  </si>
  <si>
    <t>20-20-20</t>
  </si>
  <si>
    <t>46-0-0</t>
  </si>
  <si>
    <t>11-0-0</t>
  </si>
  <si>
    <t>11-52-0</t>
  </si>
  <si>
    <t>12-61-0</t>
  </si>
  <si>
    <t>Simplot</t>
  </si>
  <si>
    <t>6-24-24</t>
  </si>
  <si>
    <t>Urea</t>
  </si>
  <si>
    <t>16-20-0</t>
  </si>
  <si>
    <t>12-0-0</t>
  </si>
  <si>
    <t>10-2-5</t>
  </si>
  <si>
    <t>10-5-2</t>
  </si>
  <si>
    <t>AN 20</t>
  </si>
  <si>
    <t>CAN17</t>
  </si>
  <si>
    <t>CN9</t>
  </si>
  <si>
    <t xml:space="preserve">10-34-0 Liquid Ammonium Phosphate </t>
  </si>
  <si>
    <t>3-18-18</t>
  </si>
  <si>
    <t>UAN 32</t>
  </si>
  <si>
    <t>20-0-0</t>
  </si>
  <si>
    <t>17-0-0</t>
  </si>
  <si>
    <t>9-0-0</t>
  </si>
  <si>
    <t>10-34-0</t>
  </si>
  <si>
    <t>32-0-0</t>
  </si>
  <si>
    <t>BioRush 3-0-11</t>
  </si>
  <si>
    <t>13-0-45</t>
  </si>
  <si>
    <t>Hye-Green 7-21-0</t>
  </si>
  <si>
    <t>3-0-11</t>
  </si>
  <si>
    <t>7-21-0</t>
  </si>
  <si>
    <t>N-Phuric 15/49</t>
  </si>
  <si>
    <t>15-0-0</t>
  </si>
  <si>
    <t>4-0-2 FloraGreene</t>
  </si>
  <si>
    <t>4-0-2</t>
  </si>
  <si>
    <t xml:space="preserve">Fish Emulsion </t>
  </si>
  <si>
    <t>Density (lbs/gal)</t>
  </si>
  <si>
    <t xml:space="preserve">Density (lbs/gal) </t>
  </si>
  <si>
    <t>Acres Treated</t>
  </si>
  <si>
    <t>To calculate the total nitrogen applied with dry fertilizer, you’ll need:</t>
  </si>
  <si>
    <t>To calculate the total nitrogen applied with  liquid fertilizer, you'll need :</t>
  </si>
  <si>
    <t>%N</t>
  </si>
  <si>
    <t xml:space="preserve">%N </t>
  </si>
  <si>
    <t>Liquid Fertilizer :</t>
  </si>
  <si>
    <t>With these inputs, the calculator will determine how much nitrogen was applied in lbs/acre</t>
  </si>
  <si>
    <t>N-P-K Ratio</t>
  </si>
  <si>
    <t>Total Nitrogen Applied  (lbs/acre)</t>
  </si>
  <si>
    <t>Ammonium Phosphate 16-20-0</t>
  </si>
  <si>
    <t>MKP (Monopotassium Phosphate)</t>
  </si>
  <si>
    <t xml:space="preserve">Liquid Fertilizer Density (lbs/gal) </t>
  </si>
  <si>
    <t>Getting Started:</t>
  </si>
  <si>
    <t>Use the tabs below to start calculating your applied nitrogen in lbs/acre.</t>
  </si>
  <si>
    <t>Fertilizer Type</t>
  </si>
  <si>
    <t>Solid Fertilizer :</t>
  </si>
  <si>
    <t>You'll find a list of common solid and liquid fertilizers, both conventional and organic. If the fertilizer you use isn't listed, you can enter your own blend in the Custom Fertilizer tab.</t>
  </si>
  <si>
    <t>Application Amount (lbs)</t>
  </si>
  <si>
    <t>Application Amount (gallons)</t>
  </si>
  <si>
    <t xml:space="preserve">Product </t>
  </si>
  <si>
    <t>Conventional Fertilizer</t>
  </si>
  <si>
    <t xml:space="preserve">Conventional Fertilizer </t>
  </si>
  <si>
    <t>Organic Fertilizer</t>
  </si>
  <si>
    <t>Total nitrogen applied (lbs/acre)=</t>
  </si>
  <si>
    <t xml:space="preserve">  🌱</t>
  </si>
  <si>
    <t xml:space="preserve"> 💧</t>
  </si>
  <si>
    <t xml:space="preserve">Potassium Nitrate </t>
  </si>
  <si>
    <t>5-1-1</t>
  </si>
  <si>
    <t>🧪</t>
  </si>
  <si>
    <t>Custom Fertilizer :</t>
  </si>
  <si>
    <t xml:space="preserve">To calculate the total nitrogen applied using the custom fertilizer tab: </t>
  </si>
  <si>
    <t>🔧</t>
  </si>
  <si>
    <t>Irrigation Water N Calculator:</t>
  </si>
  <si>
    <t xml:space="preserve">         ·Nitrogen concentration of your irrigation water (in ppm or mg/L)</t>
  </si>
  <si>
    <t>Acres Irrigated</t>
  </si>
  <si>
    <t>Irrigation Water Applied (acre-feet)</t>
  </si>
  <si>
    <t>Total Nitrogen Applied (lbs/acre)</t>
  </si>
  <si>
    <t>Nitrogen Concentration Source Type</t>
  </si>
  <si>
    <t>In addition to fetilizer applications, irrigation water is also an additional source of nitrogen to your crop, and can be just as effective as the nitrogen applied in fertilizers.</t>
  </si>
  <si>
    <t>Nitrogen Concentration (ppm or mg/L)</t>
  </si>
  <si>
    <t>Irrigation Water Applied (inches/acre)</t>
  </si>
  <si>
    <t>Nitrate-Nitrogen       (NO3-N) ppm</t>
  </si>
  <si>
    <t>Because of this, this tool includes a separate calculator to help you estimate the total nitrogen applied through your irrigation water. To use the calculator, you'll need the following inputs:</t>
  </si>
  <si>
    <t xml:space="preserve">         ·Total volume of irriation water applied in acre-feet</t>
  </si>
  <si>
    <t xml:space="preserve">         ·Nitrogen concentration source type, either as Nitrate (NO3 )or Nitrate-Nitrogen (NO3-N)</t>
  </si>
  <si>
    <r>
      <t xml:space="preserve">          1. Enter the product name and select whether the fertilizer is </t>
    </r>
    <r>
      <rPr>
        <b/>
        <sz val="13"/>
        <color theme="1"/>
        <rFont val="Aptos"/>
      </rPr>
      <t>solid</t>
    </r>
    <r>
      <rPr>
        <sz val="13"/>
        <color theme="1"/>
        <rFont val="Aptos"/>
      </rPr>
      <t xml:space="preserve"> or</t>
    </r>
    <r>
      <rPr>
        <b/>
        <sz val="13"/>
        <color theme="1"/>
        <rFont val="Aptos"/>
      </rPr>
      <t xml:space="preserve"> liquid</t>
    </r>
    <r>
      <rPr>
        <sz val="13"/>
        <color theme="1"/>
        <rFont val="Aptos"/>
      </rPr>
      <t xml:space="preserve"> from the dropdown menu </t>
    </r>
  </si>
  <si>
    <r>
      <t xml:space="preserve">         </t>
    </r>
    <r>
      <rPr>
        <b/>
        <sz val="13"/>
        <color theme="1"/>
        <rFont val="Aptos"/>
      </rPr>
      <t>·</t>
    </r>
    <r>
      <rPr>
        <sz val="13"/>
        <color theme="1"/>
        <rFont val="Aptos"/>
      </rPr>
      <t xml:space="preserve"> Fertilizer name</t>
    </r>
  </si>
  <si>
    <r>
      <t xml:space="preserve">        </t>
    </r>
    <r>
      <rPr>
        <b/>
        <sz val="13"/>
        <color theme="1"/>
        <rFont val="Aptos"/>
      </rPr>
      <t xml:space="preserve"> ·</t>
    </r>
    <r>
      <rPr>
        <sz val="13"/>
        <color theme="1"/>
        <rFont val="Aptos"/>
      </rPr>
      <t>NPK ratio</t>
    </r>
  </si>
  <si>
    <r>
      <t xml:space="preserve">       </t>
    </r>
    <r>
      <rPr>
        <b/>
        <sz val="13"/>
        <color theme="1"/>
        <rFont val="Aptos"/>
      </rPr>
      <t xml:space="preserve">  ·</t>
    </r>
    <r>
      <rPr>
        <sz val="13"/>
        <color theme="1"/>
        <rFont val="Aptos"/>
      </rPr>
      <t>Gallons of fertilizer  applied</t>
    </r>
  </si>
  <si>
    <r>
      <t xml:space="preserve">        </t>
    </r>
    <r>
      <rPr>
        <b/>
        <sz val="13"/>
        <color theme="1"/>
        <rFont val="Aptos"/>
      </rPr>
      <t xml:space="preserve"> ·</t>
    </r>
    <r>
      <rPr>
        <sz val="13"/>
        <color theme="1"/>
        <rFont val="Aptos"/>
      </rPr>
      <t>Number of acres treated in the application</t>
    </r>
  </si>
  <si>
    <r>
      <t xml:space="preserve">    </t>
    </r>
    <r>
      <rPr>
        <b/>
        <sz val="13"/>
        <color theme="1"/>
        <rFont val="Aptos"/>
      </rPr>
      <t xml:space="preserve">     ·</t>
    </r>
    <r>
      <rPr>
        <sz val="13"/>
        <color theme="1"/>
        <rFont val="Aptos"/>
      </rPr>
      <t xml:space="preserve">Density of the fertilizer </t>
    </r>
  </si>
  <si>
    <r>
      <rPr>
        <b/>
        <sz val="13"/>
        <color theme="1"/>
        <rFont val="Aptos"/>
      </rPr>
      <t xml:space="preserve">* </t>
    </r>
    <r>
      <rPr>
        <sz val="13"/>
        <color theme="1"/>
        <rFont val="Aptos"/>
      </rPr>
      <t>Since liquid fertilizer is measured in gallons, the fertilizer's density is needed to convert gallons to pounds</t>
    </r>
  </si>
  <si>
    <r>
      <t xml:space="preserve">       </t>
    </r>
    <r>
      <rPr>
        <b/>
        <sz val="13"/>
        <color theme="1"/>
        <rFont val="Aptos"/>
      </rPr>
      <t xml:space="preserve">  ·</t>
    </r>
    <r>
      <rPr>
        <sz val="13"/>
        <color theme="1"/>
        <rFont val="Aptos"/>
      </rPr>
      <t>Fertilizer name</t>
    </r>
  </si>
  <si>
    <r>
      <t xml:space="preserve">      </t>
    </r>
    <r>
      <rPr>
        <b/>
        <sz val="13"/>
        <color theme="1"/>
        <rFont val="Aptos"/>
      </rPr>
      <t xml:space="preserve">   ·</t>
    </r>
    <r>
      <rPr>
        <sz val="13"/>
        <color theme="1"/>
        <rFont val="Aptos"/>
      </rPr>
      <t>NPK ratio</t>
    </r>
  </si>
  <si>
    <r>
      <t xml:space="preserve">        </t>
    </r>
    <r>
      <rPr>
        <b/>
        <sz val="13"/>
        <color theme="1"/>
        <rFont val="Aptos"/>
      </rPr>
      <t xml:space="preserve"> ·</t>
    </r>
    <r>
      <rPr>
        <sz val="13"/>
        <color theme="1"/>
        <rFont val="Aptos"/>
      </rPr>
      <t>Pounds of  fertilizer applied</t>
    </r>
  </si>
  <si>
    <r>
      <t xml:space="preserve">        </t>
    </r>
    <r>
      <rPr>
        <b/>
        <sz val="13"/>
        <color theme="1"/>
        <rFont val="Aptos"/>
      </rPr>
      <t xml:space="preserve"> ·</t>
    </r>
    <r>
      <rPr>
        <sz val="13"/>
        <color theme="1"/>
        <rFont val="Aptos"/>
      </rPr>
      <t xml:space="preserve">Number of acres treated in the application </t>
    </r>
  </si>
  <si>
    <t xml:space="preserve">         ·Number of acres irrigated </t>
  </si>
  <si>
    <t xml:space="preserve">             3. The nitrogen calculation will only work once all required inputs are entered, so be sure to complete all highlighted fields. </t>
  </si>
  <si>
    <t>With these inputs, the calculator converts your irrigation water volume from acre-feet to inches per acre, and estimates the total nitrogen applied in pounds per acre</t>
  </si>
  <si>
    <t xml:space="preserve">          2.Based on your selection, the required input cells will be highlighted to guide you: </t>
  </si>
  <si>
    <r>
      <t xml:space="preserve">                    ·</t>
    </r>
    <r>
      <rPr>
        <b/>
        <sz val="13"/>
        <color theme="1"/>
        <rFont val="Aptos"/>
      </rPr>
      <t>Brown</t>
    </r>
    <r>
      <rPr>
        <sz val="13"/>
        <color theme="1"/>
        <rFont val="Aptos"/>
      </rPr>
      <t xml:space="preserve"> cells indicate the inputs required for </t>
    </r>
    <r>
      <rPr>
        <b/>
        <sz val="13"/>
        <color theme="1"/>
        <rFont val="Aptos"/>
      </rPr>
      <t>solid</t>
    </r>
    <r>
      <rPr>
        <sz val="13"/>
        <color theme="1"/>
        <rFont val="Aptos"/>
      </rPr>
      <t xml:space="preserve"> fertilizers</t>
    </r>
  </si>
  <si>
    <r>
      <t xml:space="preserve">                    ·</t>
    </r>
    <r>
      <rPr>
        <b/>
        <sz val="13"/>
        <color theme="1"/>
        <rFont val="Aptos"/>
      </rPr>
      <t>Blue</t>
    </r>
    <r>
      <rPr>
        <sz val="13"/>
        <color theme="1"/>
        <rFont val="Aptos"/>
      </rPr>
      <t xml:space="preserve"> cells indicate the inputs required for</t>
    </r>
    <r>
      <rPr>
        <b/>
        <sz val="13"/>
        <color theme="1"/>
        <rFont val="Aptos"/>
      </rPr>
      <t xml:space="preserve"> liquid</t>
    </r>
    <r>
      <rPr>
        <sz val="13"/>
        <color theme="1"/>
        <rFont val="Aptos"/>
      </rPr>
      <t xml:space="preserve"> fertilizers</t>
    </r>
  </si>
  <si>
    <r>
      <rPr>
        <b/>
        <sz val="12"/>
        <color theme="1"/>
        <rFont val="Aptos"/>
      </rPr>
      <t>Note</t>
    </r>
    <r>
      <rPr>
        <sz val="12"/>
        <color theme="1"/>
        <rFont val="Aptos"/>
      </rPr>
      <t>: All required inputs are highlighted in light blue. The calculator will remain blank until all necessary values are entered.</t>
    </r>
  </si>
  <si>
    <t xml:space="preserve"> Solid Fertilizer Formula: </t>
  </si>
  <si>
    <t xml:space="preserve"> Liquid Fertilizer Formula:</t>
  </si>
  <si>
    <t xml:space="preserve">Tracking how much nitrogen you apply to your fields is important not only for reporting purposes, but also for helping  you be more efficient with your resources, while minimizing nitrogen losses to the  environment. This tool is designed to help you calulate how much nitrogen you're applying per acre based on both fertilizer and irrigation applications. </t>
  </si>
  <si>
    <t>To get accurate results, be sure all inputs are complete and correct. Once entered, your total applied nitrogen will be calculated in pounds per acre</t>
  </si>
  <si>
    <t>Nitrogen Calculation Overview:</t>
  </si>
  <si>
    <t>Applied Nitrogen Calculator Instructions</t>
  </si>
  <si>
    <t xml:space="preserve">Applied Nitrogen Calculator </t>
  </si>
  <si>
    <t xml:space="preserve"> Nitrogen in Irrigtaion Water Formula:</t>
  </si>
  <si>
    <t xml:space="preserve"> Total  Nitrogen Applied (lbs/acre)=</t>
  </si>
  <si>
    <t xml:space="preserve">                                       Total Nitrogen Applied (lbs/acre)=</t>
  </si>
  <si>
    <t>Total Fertilizer Applied (lbs/acre)</t>
  </si>
  <si>
    <t>Total Nitrogen Applied (lbs/acre)=</t>
  </si>
  <si>
    <r>
      <t xml:space="preserve">Application Amount             (lbs for </t>
    </r>
    <r>
      <rPr>
        <b/>
        <sz val="12"/>
        <color rgb="FF945200"/>
        <rFont val="Aptos Narrow (Body)"/>
      </rPr>
      <t>solid</t>
    </r>
    <r>
      <rPr>
        <b/>
        <sz val="12"/>
        <color theme="1"/>
        <rFont val="Aptos Narrow"/>
        <scheme val="minor"/>
      </rPr>
      <t xml:space="preserve">)          (gal for </t>
    </r>
    <r>
      <rPr>
        <b/>
        <sz val="12"/>
        <color theme="7" tint="-0.249977111117893"/>
        <rFont val="Aptos Narrow (Body)"/>
      </rPr>
      <t>liquid</t>
    </r>
    <r>
      <rPr>
        <b/>
        <sz val="12"/>
        <color theme="1"/>
        <rFont val="Aptos Narrow"/>
        <scheme val="minor"/>
      </rPr>
      <t>)</t>
    </r>
  </si>
  <si>
    <t>Version 1.0 January 9,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</si>
</sst>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Aptos Narrow"/>
      <family val="2"/>
      <scheme val="minor"/>
    </font>
    <font>
      <b/>
      <sz val="12"/>
      <color theme="1"/>
      <name val="Aptos Narrow"/>
      <scheme val="minor"/>
    </font>
    <font>
      <sz val="12"/>
      <color theme="1"/>
      <name val="Aptos Narrow"/>
      <scheme val="minor"/>
    </font>
    <font>
      <sz val="12"/>
      <color theme="1"/>
      <name val="Aptos"/>
    </font>
    <font>
      <b/>
      <sz val="12"/>
      <color theme="0"/>
      <name val="Aptos Narrow"/>
      <scheme val="minor"/>
    </font>
    <font>
      <b/>
      <sz val="12"/>
      <color theme="0" tint="-0.249977111117893"/>
      <name val="Aptos Narrow"/>
      <scheme val="minor"/>
    </font>
    <font>
      <b/>
      <sz val="12"/>
      <color theme="1"/>
      <name val="Aptos"/>
    </font>
    <font>
      <b/>
      <sz val="20"/>
      <color theme="1"/>
      <name val="Aptos"/>
    </font>
    <font>
      <b/>
      <sz val="56"/>
      <color theme="1"/>
      <name val="Aptos"/>
    </font>
    <font>
      <b/>
      <sz val="16"/>
      <color theme="1"/>
      <name val="Aptos"/>
    </font>
    <font>
      <sz val="48"/>
      <color theme="1"/>
      <name val="Aptos"/>
    </font>
    <font>
      <sz val="72"/>
      <color theme="1"/>
      <name val="Aptos"/>
    </font>
    <font>
      <b/>
      <sz val="16"/>
      <color theme="1"/>
      <name val="Aptos Narrow (Body)"/>
    </font>
    <font>
      <b/>
      <sz val="14"/>
      <color theme="1"/>
      <name val="Aptos Narrow"/>
      <scheme val="minor"/>
    </font>
    <font>
      <b/>
      <sz val="14"/>
      <color theme="0"/>
      <name val="Aptos Narrow"/>
      <scheme val="minor"/>
    </font>
    <font>
      <b/>
      <sz val="12"/>
      <color rgb="FF945200"/>
      <name val="Aptos Narrow (Body)"/>
    </font>
    <font>
      <b/>
      <sz val="12"/>
      <color theme="7" tint="-0.249977111117893"/>
      <name val="Aptos Narrow (Body)"/>
    </font>
    <font>
      <sz val="50"/>
      <color theme="1"/>
      <name val="Aptos"/>
    </font>
    <font>
      <b/>
      <sz val="12"/>
      <color theme="0"/>
      <name val="Aptos"/>
    </font>
    <font>
      <sz val="13"/>
      <color theme="1"/>
      <name val="Aptos"/>
    </font>
    <font>
      <sz val="13"/>
      <color theme="1"/>
      <name val="Aptos Narrow"/>
      <family val="2"/>
      <scheme val="minor"/>
    </font>
    <font>
      <b/>
      <sz val="18"/>
      <color theme="1"/>
      <name val="Aptos"/>
    </font>
    <font>
      <b/>
      <sz val="13"/>
      <color theme="1"/>
      <name val="Aptos"/>
    </font>
    <font>
      <sz val="18"/>
      <color theme="1"/>
      <name val="Aptos"/>
    </font>
    <font>
      <b/>
      <sz val="22"/>
      <color theme="1"/>
      <name val="Aptos"/>
    </font>
  </fonts>
  <fills count="9">
    <fill>
      <patternFill patternType="none"/>
    </fill>
    <fill>
      <patternFill patternType="gray125"/>
    </fill>
    <fill>
      <patternFill patternType="solid">
        <fgColor theme="4" tint="0.79998168889431442"/>
        <bgColor indexed="64"/>
      </patternFill>
    </fill>
    <fill>
      <patternFill patternType="solid">
        <fgColor rgb="FF945200"/>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3" tint="0.89999084444715716"/>
        <bgColor indexed="64"/>
      </patternFill>
    </fill>
  </fills>
  <borders count="27">
    <border>
      <left/>
      <right/>
      <top/>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indexed="64"/>
      </left>
      <right style="thin">
        <color indexed="64"/>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medium">
        <color theme="1"/>
      </left>
      <right style="medium">
        <color theme="1"/>
      </right>
      <top style="medium">
        <color theme="1"/>
      </top>
      <bottom style="thin">
        <color theme="1"/>
      </bottom>
      <diagonal/>
    </border>
    <border>
      <left style="thin">
        <color indexed="64"/>
      </left>
      <right/>
      <top/>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1"/>
      </bottom>
      <diagonal/>
    </border>
  </borders>
  <cellStyleXfs count="1">
    <xf numFmtId="0" fontId="0" fillId="0" borderId="0"/>
  </cellStyleXfs>
  <cellXfs count="134">
    <xf numFmtId="0" fontId="0" fillId="0" borderId="0" xfId="0"/>
    <xf numFmtId="0" fontId="1" fillId="0" borderId="0" xfId="0" applyFont="1" applyAlignment="1" applyProtection="1">
      <alignment horizontal="center"/>
      <protection locked="0"/>
    </xf>
    <xf numFmtId="0" fontId="0" fillId="0" borderId="0" xfId="0" applyProtection="1">
      <protection locked="0"/>
    </xf>
    <xf numFmtId="0" fontId="1" fillId="0" borderId="0" xfId="0" applyFont="1" applyProtection="1">
      <protection locked="0"/>
    </xf>
    <xf numFmtId="0" fontId="0" fillId="0" borderId="0" xfId="0" applyAlignment="1" applyProtection="1">
      <alignment horizontal="center"/>
      <protection locked="0"/>
    </xf>
    <xf numFmtId="0" fontId="5" fillId="0" borderId="0" xfId="0" applyFont="1" applyAlignment="1" applyProtection="1">
      <alignment horizontal="center"/>
      <protection locked="0"/>
    </xf>
    <xf numFmtId="0" fontId="0" fillId="0" borderId="2" xfId="0" applyBorder="1" applyProtection="1">
      <protection locked="0"/>
    </xf>
    <xf numFmtId="0" fontId="9" fillId="0" borderId="0" xfId="0" applyFont="1" applyProtection="1">
      <protection locked="0"/>
    </xf>
    <xf numFmtId="0" fontId="3" fillId="0" borderId="0" xfId="0" applyFont="1" applyProtection="1">
      <protection locked="0"/>
    </xf>
    <xf numFmtId="0" fontId="3" fillId="0" borderId="0" xfId="0" applyFont="1" applyAlignment="1" applyProtection="1">
      <alignment vertical="center"/>
      <protection locked="0"/>
    </xf>
    <xf numFmtId="0" fontId="0" fillId="0" borderId="19" xfId="0" applyBorder="1" applyProtection="1">
      <protection locked="0"/>
    </xf>
    <xf numFmtId="0" fontId="0" fillId="0" borderId="0" xfId="0" applyAlignment="1" applyProtection="1">
      <alignment wrapText="1"/>
      <protection locked="0"/>
    </xf>
    <xf numFmtId="0" fontId="1" fillId="0" borderId="0" xfId="0" applyFont="1" applyAlignment="1">
      <alignment horizontal="right"/>
    </xf>
    <xf numFmtId="0" fontId="9" fillId="0" borderId="0" xfId="0" applyFont="1"/>
    <xf numFmtId="0" fontId="3" fillId="0" borderId="0" xfId="0" applyFont="1"/>
    <xf numFmtId="0" fontId="9" fillId="0" borderId="0" xfId="0" applyFont="1" applyAlignment="1">
      <alignment horizontal="left"/>
    </xf>
    <xf numFmtId="0" fontId="18" fillId="7" borderId="19"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18" fillId="7" borderId="24" xfId="0" applyFont="1" applyFill="1" applyBorder="1" applyAlignment="1">
      <alignment horizontal="center" vertical="center" wrapText="1"/>
    </xf>
    <xf numFmtId="0" fontId="3" fillId="8" borderId="19" xfId="0" applyFont="1" applyFill="1" applyBorder="1" applyAlignment="1" applyProtection="1">
      <alignment vertical="center" wrapText="1"/>
      <protection locked="0"/>
    </xf>
    <xf numFmtId="0" fontId="3" fillId="8" borderId="19" xfId="0" applyFont="1" applyFill="1" applyBorder="1" applyAlignment="1" applyProtection="1">
      <alignment wrapText="1"/>
      <protection locked="0"/>
    </xf>
    <xf numFmtId="0" fontId="3" fillId="8" borderId="19" xfId="0" applyFont="1" applyFill="1" applyBorder="1" applyAlignment="1" applyProtection="1">
      <alignment horizontal="left" wrapText="1"/>
      <protection locked="0"/>
    </xf>
    <xf numFmtId="0" fontId="0" fillId="8" borderId="19" xfId="0" applyFill="1" applyBorder="1" applyAlignment="1" applyProtection="1">
      <alignment wrapText="1"/>
      <protection locked="0"/>
    </xf>
    <xf numFmtId="2" fontId="0" fillId="0" borderId="0" xfId="0" applyNumberFormat="1" applyProtection="1">
      <protection locked="0"/>
    </xf>
    <xf numFmtId="2" fontId="0" fillId="0" borderId="19" xfId="0" applyNumberFormat="1" applyBorder="1" applyProtection="1">
      <protection locked="0"/>
    </xf>
    <xf numFmtId="2" fontId="0" fillId="0" borderId="19" xfId="0" quotePrefix="1" applyNumberFormat="1" applyBorder="1" applyProtection="1">
      <protection locked="0"/>
    </xf>
    <xf numFmtId="2" fontId="3" fillId="8" borderId="19" xfId="0" applyNumberFormat="1" applyFont="1" applyFill="1" applyBorder="1" applyAlignment="1" applyProtection="1">
      <alignment vertical="center"/>
      <protection locked="0"/>
    </xf>
    <xf numFmtId="2" fontId="3" fillId="8" borderId="19" xfId="0" applyNumberFormat="1" applyFont="1" applyFill="1" applyBorder="1" applyProtection="1">
      <protection locked="0"/>
    </xf>
    <xf numFmtId="2" fontId="0" fillId="8" borderId="19" xfId="0" applyNumberFormat="1" applyFill="1" applyBorder="1" applyProtection="1">
      <protection locked="0"/>
    </xf>
    <xf numFmtId="2" fontId="3" fillId="8" borderId="19" xfId="0" applyNumberFormat="1" applyFont="1" applyFill="1" applyBorder="1" applyAlignment="1" applyProtection="1">
      <alignment horizontal="left"/>
      <protection locked="0"/>
    </xf>
    <xf numFmtId="2" fontId="3" fillId="0" borderId="23" xfId="0" applyNumberFormat="1" applyFont="1" applyBorder="1" applyAlignment="1">
      <alignment vertical="center"/>
    </xf>
    <xf numFmtId="2" fontId="3" fillId="0" borderId="19" xfId="0" applyNumberFormat="1" applyFont="1" applyBorder="1" applyAlignment="1">
      <alignment vertical="center"/>
    </xf>
    <xf numFmtId="2" fontId="3" fillId="0" borderId="25" xfId="0" applyNumberFormat="1" applyFont="1" applyBorder="1" applyAlignment="1">
      <alignment vertical="center" wrapText="1"/>
    </xf>
    <xf numFmtId="49" fontId="0" fillId="0" borderId="19" xfId="0" applyNumberFormat="1" applyBorder="1" applyProtection="1">
      <protection locked="0"/>
    </xf>
    <xf numFmtId="0" fontId="0" fillId="0" borderId="0" xfId="0" applyAlignment="1" applyProtection="1">
      <alignment horizontal="left"/>
      <protection locked="0"/>
    </xf>
    <xf numFmtId="0" fontId="0" fillId="0" borderId="0" xfId="0" applyAlignment="1">
      <alignment wrapText="1"/>
    </xf>
    <xf numFmtId="0" fontId="7" fillId="0" borderId="1" xfId="0" applyFont="1" applyBorder="1" applyAlignment="1">
      <alignment horizontal="center"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center"/>
    </xf>
    <xf numFmtId="0" fontId="0" fillId="0" borderId="0" xfId="0" applyAlignment="1">
      <alignment horizontal="center" wrapText="1"/>
    </xf>
    <xf numFmtId="0" fontId="21" fillId="4" borderId="0" xfId="0" applyFont="1" applyFill="1" applyAlignment="1">
      <alignment horizontal="left" vertical="center" wrapText="1"/>
    </xf>
    <xf numFmtId="0" fontId="8" fillId="4" borderId="0" xfId="0" applyFont="1" applyFill="1" applyAlignment="1">
      <alignment horizontal="left" vertical="center" wrapText="1"/>
    </xf>
    <xf numFmtId="0" fontId="3" fillId="0" borderId="7" xfId="0" applyFont="1" applyBorder="1" applyAlignment="1">
      <alignment horizontal="center" vertical="center"/>
    </xf>
    <xf numFmtId="0" fontId="17" fillId="4" borderId="0" xfId="0" applyFont="1" applyFill="1" applyAlignment="1">
      <alignment horizontal="center" vertical="center"/>
    </xf>
    <xf numFmtId="0" fontId="3" fillId="0" borderId="7" xfId="0" applyFont="1" applyBorder="1" applyAlignment="1">
      <alignment wrapText="1"/>
    </xf>
    <xf numFmtId="0" fontId="3" fillId="0" borderId="6" xfId="0" applyFont="1" applyBorder="1" applyAlignment="1">
      <alignment wrapText="1"/>
    </xf>
    <xf numFmtId="0" fontId="10" fillId="4" borderId="0" xfId="0" applyFont="1" applyFill="1" applyAlignment="1">
      <alignment horizontal="center" vertical="center"/>
    </xf>
    <xf numFmtId="0" fontId="20" fillId="0" borderId="0" xfId="0" applyFont="1" applyAlignment="1">
      <alignment wrapText="1"/>
    </xf>
    <xf numFmtId="12" fontId="20" fillId="0" borderId="0" xfId="0" applyNumberFormat="1" applyFont="1" applyAlignment="1">
      <alignment wrapText="1"/>
    </xf>
    <xf numFmtId="0" fontId="20" fillId="0" borderId="0" xfId="0" applyFont="1"/>
    <xf numFmtId="0" fontId="0" fillId="0" borderId="1" xfId="0" applyBorder="1" applyAlignment="1">
      <alignment wrapText="1"/>
    </xf>
    <xf numFmtId="2" fontId="0" fillId="0" borderId="2" xfId="0" applyNumberFormat="1" applyBorder="1" applyProtection="1">
      <protection locked="0"/>
    </xf>
    <xf numFmtId="2" fontId="0" fillId="0" borderId="12" xfId="0" applyNumberFormat="1" applyBorder="1" applyProtection="1">
      <protection locked="0"/>
    </xf>
    <xf numFmtId="0" fontId="1" fillId="0" borderId="0" xfId="0" applyFont="1" applyAlignment="1">
      <alignment horizontal="center"/>
    </xf>
    <xf numFmtId="0" fontId="4" fillId="3" borderId="2" xfId="0" applyFont="1" applyFill="1" applyBorder="1" applyAlignment="1">
      <alignment horizontal="center"/>
    </xf>
    <xf numFmtId="0" fontId="4" fillId="3" borderId="12" xfId="0" applyFont="1" applyFill="1" applyBorder="1" applyAlignment="1">
      <alignment horizontal="center"/>
    </xf>
    <xf numFmtId="0" fontId="4" fillId="3" borderId="26" xfId="0" applyFont="1" applyFill="1" applyBorder="1" applyAlignment="1">
      <alignment horizontal="center" wrapText="1"/>
    </xf>
    <xf numFmtId="0" fontId="4" fillId="3" borderId="14" xfId="0" applyFont="1" applyFill="1" applyBorder="1" applyAlignment="1">
      <alignment horizontal="center" wrapText="1"/>
    </xf>
    <xf numFmtId="0" fontId="0" fillId="0" borderId="2" xfId="0" applyBorder="1"/>
    <xf numFmtId="0" fontId="2" fillId="0" borderId="2" xfId="0" applyFont="1" applyBorder="1"/>
    <xf numFmtId="14" fontId="0" fillId="0" borderId="2" xfId="0" quotePrefix="1" applyNumberFormat="1" applyBorder="1"/>
    <xf numFmtId="0" fontId="0" fillId="0" borderId="2" xfId="0" quotePrefix="1" applyBorder="1"/>
    <xf numFmtId="2" fontId="0" fillId="0" borderId="16" xfId="0" applyNumberFormat="1" applyBorder="1"/>
    <xf numFmtId="2" fontId="0" fillId="0" borderId="17" xfId="0" applyNumberFormat="1" applyBorder="1"/>
    <xf numFmtId="2" fontId="0" fillId="0" borderId="21" xfId="0" applyNumberFormat="1" applyBorder="1"/>
    <xf numFmtId="2" fontId="0" fillId="0" borderId="22" xfId="0" applyNumberFormat="1" applyBorder="1"/>
    <xf numFmtId="0" fontId="1" fillId="0" borderId="0" xfId="0" applyFont="1" applyAlignment="1">
      <alignment horizontal="center" vertical="center"/>
    </xf>
    <xf numFmtId="0" fontId="0" fillId="0" borderId="0" xfId="0" applyAlignment="1">
      <alignment vertical="center"/>
    </xf>
    <xf numFmtId="0" fontId="1" fillId="6" borderId="19" xfId="0" applyFont="1" applyFill="1" applyBorder="1" applyAlignment="1">
      <alignment horizontal="center"/>
    </xf>
    <xf numFmtId="2" fontId="1" fillId="6" borderId="19" xfId="0" applyNumberFormat="1" applyFont="1" applyFill="1" applyBorder="1" applyAlignment="1">
      <alignment horizontal="center"/>
    </xf>
    <xf numFmtId="0" fontId="1" fillId="6" borderId="20" xfId="0" applyFont="1" applyFill="1" applyBorder="1" applyAlignment="1">
      <alignment horizontal="center" wrapText="1"/>
    </xf>
    <xf numFmtId="0" fontId="1" fillId="2" borderId="8" xfId="0" applyFont="1" applyFill="1" applyBorder="1" applyAlignment="1">
      <alignment horizontal="center"/>
    </xf>
    <xf numFmtId="0" fontId="1" fillId="2" borderId="20" xfId="0" applyFont="1" applyFill="1" applyBorder="1" applyAlignment="1">
      <alignment horizontal="center" wrapText="1"/>
    </xf>
    <xf numFmtId="0" fontId="0" fillId="0" borderId="19" xfId="0" applyBorder="1"/>
    <xf numFmtId="14" fontId="0" fillId="0" borderId="19" xfId="0" quotePrefix="1" applyNumberFormat="1" applyBorder="1"/>
    <xf numFmtId="0" fontId="0" fillId="0" borderId="19" xfId="0" quotePrefix="1" applyBorder="1"/>
    <xf numFmtId="2" fontId="0" fillId="0" borderId="23" xfId="0" applyNumberFormat="1" applyBorder="1"/>
    <xf numFmtId="2" fontId="0" fillId="0" borderId="12" xfId="0" applyNumberFormat="1" applyBorder="1"/>
    <xf numFmtId="0" fontId="1" fillId="6" borderId="15" xfId="0" applyFont="1" applyFill="1" applyBorder="1" applyAlignment="1">
      <alignment horizontal="center" wrapText="1"/>
    </xf>
    <xf numFmtId="0" fontId="1" fillId="2" borderId="15" xfId="0" applyFont="1" applyFill="1" applyBorder="1" applyAlignment="1">
      <alignment horizontal="center" wrapText="1"/>
    </xf>
    <xf numFmtId="0" fontId="1"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1" fillId="5" borderId="19" xfId="0" applyFont="1" applyFill="1" applyBorder="1" applyAlignment="1">
      <alignment horizontal="center"/>
    </xf>
    <xf numFmtId="0" fontId="1" fillId="5" borderId="19" xfId="0" applyFont="1" applyFill="1" applyBorder="1" applyAlignment="1">
      <alignment horizontal="center" wrapText="1"/>
    </xf>
    <xf numFmtId="0" fontId="1" fillId="5" borderId="23" xfId="0" applyFont="1" applyFill="1" applyBorder="1" applyAlignment="1">
      <alignment horizontal="center" wrapText="1"/>
    </xf>
    <xf numFmtId="0" fontId="1" fillId="5" borderId="26" xfId="0" applyFont="1" applyFill="1" applyBorder="1" applyAlignment="1">
      <alignment horizontal="center" wrapText="1"/>
    </xf>
    <xf numFmtId="0" fontId="19" fillId="4" borderId="10" xfId="0" applyFont="1" applyFill="1" applyBorder="1" applyAlignment="1">
      <alignment horizontal="left" vertical="center" wrapText="1"/>
    </xf>
    <xf numFmtId="0" fontId="19" fillId="4" borderId="4" xfId="0" applyFont="1" applyFill="1" applyBorder="1" applyAlignment="1">
      <alignment horizontal="left" vertical="center" wrapText="1"/>
    </xf>
    <xf numFmtId="0" fontId="19" fillId="4" borderId="0" xfId="0" applyFont="1" applyFill="1" applyAlignment="1">
      <alignment horizontal="left" vertical="center" wrapText="1"/>
    </xf>
    <xf numFmtId="0" fontId="11" fillId="4" borderId="0" xfId="0" applyFont="1" applyFill="1" applyAlignment="1">
      <alignment horizontal="center" vertical="center"/>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2" fillId="4" borderId="0" xfId="0" applyFont="1" applyFill="1" applyAlignment="1">
      <alignment horizontal="left" vertical="center" wrapText="1"/>
    </xf>
    <xf numFmtId="0" fontId="3" fillId="4" borderId="0" xfId="0" applyFont="1" applyFill="1" applyAlignment="1">
      <alignment wrapText="1"/>
    </xf>
    <xf numFmtId="0" fontId="19" fillId="4" borderId="0" xfId="0" applyFont="1" applyFill="1" applyAlignment="1">
      <alignment horizontal="left" vertical="center"/>
    </xf>
    <xf numFmtId="0" fontId="22" fillId="4" borderId="0" xfId="0" applyFont="1" applyFill="1" applyAlignment="1">
      <alignment vertical="center" wrapText="1"/>
    </xf>
    <xf numFmtId="0" fontId="3" fillId="4" borderId="0" xfId="0" applyFont="1" applyFill="1" applyAlignment="1">
      <alignment horizontal="center" vertical="center"/>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4" fillId="0" borderId="1" xfId="0" applyFont="1" applyBorder="1" applyAlignment="1">
      <alignment horizontal="center" wrapText="1"/>
    </xf>
    <xf numFmtId="0" fontId="21" fillId="4" borderId="0" xfId="0" applyFont="1" applyFill="1" applyAlignment="1">
      <alignment horizontal="left" vertical="center" wrapText="1"/>
    </xf>
    <xf numFmtId="0" fontId="23" fillId="4" borderId="0" xfId="0" applyFont="1" applyFill="1" applyAlignment="1">
      <alignment horizontal="left" vertical="center" wrapText="1"/>
    </xf>
    <xf numFmtId="0" fontId="19" fillId="0" borderId="5" xfId="0" applyFont="1" applyBorder="1" applyAlignment="1">
      <alignment horizontal="lef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9" fillId="0" borderId="0" xfId="0" applyFont="1" applyAlignment="1">
      <alignment horizontal="left" vertical="center" wrapText="1"/>
    </xf>
    <xf numFmtId="0" fontId="9" fillId="4" borderId="0" xfId="0" applyFont="1" applyFill="1" applyAlignment="1">
      <alignment horizontal="center" vertical="center" wrapText="1"/>
    </xf>
    <xf numFmtId="0" fontId="3" fillId="4" borderId="0" xfId="0" applyFont="1" applyFill="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21" fillId="4" borderId="4" xfId="0" applyFont="1" applyFill="1" applyBorder="1" applyAlignment="1">
      <alignment horizontal="left" vertical="center" wrapText="1"/>
    </xf>
    <xf numFmtId="0" fontId="19" fillId="4" borderId="18" xfId="0" applyFont="1" applyFill="1" applyBorder="1" applyAlignment="1">
      <alignment horizontal="left" vertical="center" wrapText="1"/>
    </xf>
    <xf numFmtId="0" fontId="3" fillId="4" borderId="0" xfId="0" applyFont="1" applyFill="1" applyAlignment="1">
      <alignment horizontal="left" vertical="center"/>
    </xf>
    <xf numFmtId="0" fontId="12"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vertical="center"/>
    </xf>
    <xf numFmtId="0" fontId="14" fillId="3" borderId="2" xfId="0" applyFont="1" applyFill="1" applyBorder="1" applyAlignment="1">
      <alignment horizontal="center" vertical="center"/>
    </xf>
    <xf numFmtId="0" fontId="14" fillId="3" borderId="13" xfId="0" applyFont="1" applyFill="1" applyBorder="1" applyAlignment="1">
      <alignment horizontal="center" vertical="center"/>
    </xf>
    <xf numFmtId="0" fontId="0" fillId="0" borderId="0" xfId="0" applyAlignment="1">
      <alignment horizontal="center"/>
    </xf>
    <xf numFmtId="2" fontId="1" fillId="0" borderId="0" xfId="0" applyNumberFormat="1" applyFont="1" applyAlignment="1">
      <alignment horizontal="left" vertical="center"/>
    </xf>
    <xf numFmtId="0" fontId="13" fillId="6" borderId="2" xfId="0" applyFont="1" applyFill="1" applyBorder="1" applyAlignment="1">
      <alignment horizontal="center" vertical="center"/>
    </xf>
    <xf numFmtId="0" fontId="13" fillId="6" borderId="13" xfId="0" applyFont="1" applyFill="1" applyBorder="1" applyAlignment="1">
      <alignment horizontal="center" vertical="center"/>
    </xf>
    <xf numFmtId="0" fontId="1" fillId="0" borderId="0" xfId="0" applyFont="1" applyAlignment="1">
      <alignment horizontal="right"/>
    </xf>
    <xf numFmtId="0" fontId="1" fillId="0" borderId="0" xfId="0" applyFont="1" applyAlignment="1">
      <alignment horizontal="left"/>
    </xf>
    <xf numFmtId="0" fontId="9" fillId="0" borderId="0" xfId="0" applyFont="1" applyAlignment="1">
      <alignment horizontal="center"/>
    </xf>
    <xf numFmtId="2" fontId="6" fillId="0" borderId="0" xfId="0" applyNumberFormat="1" applyFont="1" applyAlignment="1">
      <alignment horizontal="lef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cellXfs>
  <cellStyles count="1">
    <cellStyle name="Normal" xfId="0" builtinId="0"/>
  </cellStyles>
  <dxfs count="2">
    <dxf>
      <fill>
        <patternFill>
          <bgColor theme="7" tint="0.79998168889431442"/>
        </patternFill>
      </fill>
    </dxf>
    <dxf>
      <fill>
        <patternFill>
          <bgColor rgb="FFB07C38"/>
        </patternFill>
      </fill>
    </dxf>
  </dxfs>
  <tableStyles count="0" defaultTableStyle="TableStyleMedium2" defaultPivotStyle="PivotStyleLight16"/>
  <colors>
    <mruColors>
      <color rgb="FFB07C38"/>
      <color rgb="FF945200"/>
      <color rgb="FFBE89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oneCellAnchor>
    <xdr:from>
      <xdr:col>11</xdr:col>
      <xdr:colOff>165100</xdr:colOff>
      <xdr:row>23</xdr:row>
      <xdr:rowOff>12700</xdr:rowOff>
    </xdr:from>
    <xdr:ext cx="65" cy="172227"/>
    <xdr:sp macro="" textlink="">
      <xdr:nvSpPr>
        <xdr:cNvPr id="12" name="TextBox 11">
          <a:extLst>
            <a:ext uri="{FF2B5EF4-FFF2-40B4-BE49-F238E27FC236}">
              <a16:creationId xmlns:a16="http://schemas.microsoft.com/office/drawing/2014/main" id="{A02BD116-1249-22AF-5AEE-D38E68F8F8E5}"/>
            </a:ext>
          </a:extLst>
        </xdr:cNvPr>
        <xdr:cNvSpPr txBox="1"/>
      </xdr:nvSpPr>
      <xdr:spPr>
        <a:xfrm>
          <a:off x="8851900" y="2870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xdr:from>
      <xdr:col>4</xdr:col>
      <xdr:colOff>342900</xdr:colOff>
      <xdr:row>0</xdr:row>
      <xdr:rowOff>266699</xdr:rowOff>
    </xdr:from>
    <xdr:to>
      <xdr:col>9</xdr:col>
      <xdr:colOff>767106</xdr:colOff>
      <xdr:row>1</xdr:row>
      <xdr:rowOff>101600</xdr:rowOff>
    </xdr:to>
    <xdr:pic>
      <xdr:nvPicPr>
        <xdr:cNvPr id="3" name="Picture 2">
          <a:extLst>
            <a:ext uri="{FF2B5EF4-FFF2-40B4-BE49-F238E27FC236}">
              <a16:creationId xmlns:a16="http://schemas.microsoft.com/office/drawing/2014/main" id="{678DDDA2-DA90-A169-8232-E1B873A45021}"/>
            </a:ext>
          </a:extLst>
        </xdr:cNvPr>
        <xdr:cNvPicPr>
          <a:picLocks noChangeAspect="1"/>
        </xdr:cNvPicPr>
      </xdr:nvPicPr>
      <xdr:blipFill>
        <a:blip xmlns:r="http://schemas.openxmlformats.org/officeDocument/2006/relationships" r:embed="rId1"/>
        <a:stretch>
          <a:fillRect/>
        </a:stretch>
      </xdr:blipFill>
      <xdr:spPr>
        <a:xfrm>
          <a:off x="4660900" y="266699"/>
          <a:ext cx="4158006" cy="1473201"/>
        </a:xfrm>
        <a:prstGeom prst="rect">
          <a:avLst/>
        </a:prstGeom>
      </xdr:spPr>
    </xdr:pic>
    <xdr:clientData/>
  </xdr:twoCellAnchor>
  <xdr:twoCellAnchor editAs="oneCell">
    <xdr:from>
      <xdr:col>0</xdr:col>
      <xdr:colOff>530508</xdr:colOff>
      <xdr:row>32</xdr:row>
      <xdr:rowOff>76200</xdr:rowOff>
    </xdr:from>
    <xdr:to>
      <xdr:col>7</xdr:col>
      <xdr:colOff>459934</xdr:colOff>
      <xdr:row>33</xdr:row>
      <xdr:rowOff>72748</xdr:rowOff>
    </xdr:to>
    <xdr:pic>
      <xdr:nvPicPr>
        <xdr:cNvPr id="5" name="Picture 4">
          <a:extLst>
            <a:ext uri="{FF2B5EF4-FFF2-40B4-BE49-F238E27FC236}">
              <a16:creationId xmlns:a16="http://schemas.microsoft.com/office/drawing/2014/main" id="{6A1ECF37-6181-D00B-B971-813001A4A708}"/>
            </a:ext>
          </a:extLst>
        </xdr:cNvPr>
        <xdr:cNvPicPr>
          <a:picLocks noChangeAspect="1"/>
        </xdr:cNvPicPr>
      </xdr:nvPicPr>
      <xdr:blipFill>
        <a:blip xmlns:r="http://schemas.openxmlformats.org/officeDocument/2006/relationships" r:embed="rId2"/>
        <a:stretch>
          <a:fillRect/>
        </a:stretch>
      </xdr:blipFill>
      <xdr:spPr>
        <a:xfrm>
          <a:off x="530508" y="15589491"/>
          <a:ext cx="6681325" cy="2054270"/>
        </a:xfrm>
        <a:prstGeom prst="rect">
          <a:avLst/>
        </a:prstGeom>
      </xdr:spPr>
    </xdr:pic>
    <xdr:clientData/>
  </xdr:twoCellAnchor>
  <xdr:oneCellAnchor>
    <xdr:from>
      <xdr:col>11</xdr:col>
      <xdr:colOff>165100</xdr:colOff>
      <xdr:row>35</xdr:row>
      <xdr:rowOff>12700</xdr:rowOff>
    </xdr:from>
    <xdr:ext cx="65" cy="172227"/>
    <xdr:sp macro="" textlink="">
      <xdr:nvSpPr>
        <xdr:cNvPr id="2" name="TextBox 1">
          <a:extLst>
            <a:ext uri="{FF2B5EF4-FFF2-40B4-BE49-F238E27FC236}">
              <a16:creationId xmlns:a16="http://schemas.microsoft.com/office/drawing/2014/main" id="{82C90B83-879A-054A-8E4B-CA273D7A4CD8}"/>
            </a:ext>
          </a:extLst>
        </xdr:cNvPr>
        <xdr:cNvSpPr txBox="1"/>
      </xdr:nvSpPr>
      <xdr:spPr>
        <a:xfrm>
          <a:off x="9867900" y="12852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11</xdr:col>
      <xdr:colOff>165100</xdr:colOff>
      <xdr:row>43</xdr:row>
      <xdr:rowOff>12700</xdr:rowOff>
    </xdr:from>
    <xdr:ext cx="65" cy="172227"/>
    <xdr:sp macro="" textlink="">
      <xdr:nvSpPr>
        <xdr:cNvPr id="4" name="TextBox 3">
          <a:extLst>
            <a:ext uri="{FF2B5EF4-FFF2-40B4-BE49-F238E27FC236}">
              <a16:creationId xmlns:a16="http://schemas.microsoft.com/office/drawing/2014/main" id="{CC9D29C9-A4A1-6744-BC70-813776643101}"/>
            </a:ext>
          </a:extLst>
        </xdr:cNvPr>
        <xdr:cNvSpPr txBox="1"/>
      </xdr:nvSpPr>
      <xdr:spPr>
        <a:xfrm>
          <a:off x="9867900" y="19570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0</xdr:col>
      <xdr:colOff>562655</xdr:colOff>
      <xdr:row>20</xdr:row>
      <xdr:rowOff>16076</xdr:rowOff>
    </xdr:from>
    <xdr:to>
      <xdr:col>4</xdr:col>
      <xdr:colOff>257217</xdr:colOff>
      <xdr:row>20</xdr:row>
      <xdr:rowOff>785688</xdr:rowOff>
    </xdr:to>
    <xdr:pic>
      <xdr:nvPicPr>
        <xdr:cNvPr id="9" name="Picture 8">
          <a:extLst>
            <a:ext uri="{FF2B5EF4-FFF2-40B4-BE49-F238E27FC236}">
              <a16:creationId xmlns:a16="http://schemas.microsoft.com/office/drawing/2014/main" id="{C347A846-6D06-EAD9-7A2C-95B303F37F55}"/>
            </a:ext>
          </a:extLst>
        </xdr:cNvPr>
        <xdr:cNvPicPr>
          <a:picLocks noChangeAspect="1"/>
        </xdr:cNvPicPr>
      </xdr:nvPicPr>
      <xdr:blipFill>
        <a:blip xmlns:r="http://schemas.openxmlformats.org/officeDocument/2006/relationships" r:embed="rId3"/>
        <a:stretch>
          <a:fillRect/>
        </a:stretch>
      </xdr:blipFill>
      <xdr:spPr>
        <a:xfrm>
          <a:off x="562655" y="10160000"/>
          <a:ext cx="3986840" cy="769612"/>
        </a:xfrm>
        <a:prstGeom prst="rect">
          <a:avLst/>
        </a:prstGeom>
      </xdr:spPr>
    </xdr:pic>
    <xdr:clientData/>
  </xdr:twoCellAnchor>
  <xdr:twoCellAnchor editAs="oneCell">
    <xdr:from>
      <xdr:col>0</xdr:col>
      <xdr:colOff>675189</xdr:colOff>
      <xdr:row>52</xdr:row>
      <xdr:rowOff>128608</xdr:rowOff>
    </xdr:from>
    <xdr:to>
      <xdr:col>7</xdr:col>
      <xdr:colOff>160759</xdr:colOff>
      <xdr:row>54</xdr:row>
      <xdr:rowOff>103061</xdr:rowOff>
    </xdr:to>
    <xdr:pic>
      <xdr:nvPicPr>
        <xdr:cNvPr id="10" name="Picture 9">
          <a:extLst>
            <a:ext uri="{FF2B5EF4-FFF2-40B4-BE49-F238E27FC236}">
              <a16:creationId xmlns:a16="http://schemas.microsoft.com/office/drawing/2014/main" id="{2BABAE4E-7963-CFBD-02E2-717B8C4653C3}"/>
            </a:ext>
          </a:extLst>
        </xdr:cNvPr>
        <xdr:cNvPicPr>
          <a:picLocks noChangeAspect="1"/>
        </xdr:cNvPicPr>
      </xdr:nvPicPr>
      <xdr:blipFill>
        <a:blip xmlns:r="http://schemas.openxmlformats.org/officeDocument/2006/relationships" r:embed="rId4"/>
        <a:stretch>
          <a:fillRect/>
        </a:stretch>
      </xdr:blipFill>
      <xdr:spPr>
        <a:xfrm>
          <a:off x="675189" y="26364557"/>
          <a:ext cx="6237469" cy="1003314"/>
        </a:xfrm>
        <a:prstGeom prst="rect">
          <a:avLst/>
        </a:prstGeom>
      </xdr:spPr>
    </xdr:pic>
    <xdr:clientData/>
  </xdr:twoCellAnchor>
  <xdr:twoCellAnchor editAs="oneCell">
    <xdr:from>
      <xdr:col>0</xdr:col>
      <xdr:colOff>819873</xdr:colOff>
      <xdr:row>54</xdr:row>
      <xdr:rowOff>64304</xdr:rowOff>
    </xdr:from>
    <xdr:to>
      <xdr:col>7</xdr:col>
      <xdr:colOff>330671</xdr:colOff>
      <xdr:row>59</xdr:row>
      <xdr:rowOff>198943</xdr:rowOff>
    </xdr:to>
    <xdr:pic>
      <xdr:nvPicPr>
        <xdr:cNvPr id="11" name="Picture 10">
          <a:extLst>
            <a:ext uri="{FF2B5EF4-FFF2-40B4-BE49-F238E27FC236}">
              <a16:creationId xmlns:a16="http://schemas.microsoft.com/office/drawing/2014/main" id="{A0839130-3268-0487-2C2D-FC1CCEA8F176}"/>
            </a:ext>
          </a:extLst>
        </xdr:cNvPr>
        <xdr:cNvPicPr>
          <a:picLocks noChangeAspect="1"/>
        </xdr:cNvPicPr>
      </xdr:nvPicPr>
      <xdr:blipFill>
        <a:blip xmlns:r="http://schemas.openxmlformats.org/officeDocument/2006/relationships" r:embed="rId5"/>
        <a:stretch>
          <a:fillRect/>
        </a:stretch>
      </xdr:blipFill>
      <xdr:spPr>
        <a:xfrm>
          <a:off x="819873" y="27329114"/>
          <a:ext cx="6262697" cy="1179576"/>
        </a:xfrm>
        <a:prstGeom prst="rect">
          <a:avLst/>
        </a:prstGeom>
      </xdr:spPr>
    </xdr:pic>
    <xdr:clientData/>
  </xdr:twoCellAnchor>
  <xdr:twoCellAnchor editAs="oneCell">
    <xdr:from>
      <xdr:col>0</xdr:col>
      <xdr:colOff>980629</xdr:colOff>
      <xdr:row>59</xdr:row>
      <xdr:rowOff>96454</xdr:rowOff>
    </xdr:from>
    <xdr:to>
      <xdr:col>7</xdr:col>
      <xdr:colOff>248530</xdr:colOff>
      <xdr:row>65</xdr:row>
      <xdr:rowOff>23630</xdr:rowOff>
    </xdr:to>
    <xdr:pic>
      <xdr:nvPicPr>
        <xdr:cNvPr id="13" name="Picture 12">
          <a:extLst>
            <a:ext uri="{FF2B5EF4-FFF2-40B4-BE49-F238E27FC236}">
              <a16:creationId xmlns:a16="http://schemas.microsoft.com/office/drawing/2014/main" id="{F3850BD4-18FD-3CE6-24B9-B9198275D42A}"/>
            </a:ext>
          </a:extLst>
        </xdr:cNvPr>
        <xdr:cNvPicPr>
          <a:picLocks noChangeAspect="1"/>
        </xdr:cNvPicPr>
      </xdr:nvPicPr>
      <xdr:blipFill>
        <a:blip xmlns:r="http://schemas.openxmlformats.org/officeDocument/2006/relationships" r:embed="rId6"/>
        <a:stretch>
          <a:fillRect/>
        </a:stretch>
      </xdr:blipFill>
      <xdr:spPr>
        <a:xfrm>
          <a:off x="980629" y="28406201"/>
          <a:ext cx="6019800"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876300</xdr:colOff>
      <xdr:row>0</xdr:row>
      <xdr:rowOff>101600</xdr:rowOff>
    </xdr:from>
    <xdr:to>
      <xdr:col>7</xdr:col>
      <xdr:colOff>716831</xdr:colOff>
      <xdr:row>0</xdr:row>
      <xdr:rowOff>1028700</xdr:rowOff>
    </xdr:to>
    <xdr:pic>
      <xdr:nvPicPr>
        <xdr:cNvPr id="2" name="Picture 1">
          <a:extLst>
            <a:ext uri="{FF2B5EF4-FFF2-40B4-BE49-F238E27FC236}">
              <a16:creationId xmlns:a16="http://schemas.microsoft.com/office/drawing/2014/main" id="{6F4D1D6E-216B-0F44-9788-F9CA572BD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58100" y="101600"/>
          <a:ext cx="2228131" cy="927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787399</xdr:colOff>
      <xdr:row>0</xdr:row>
      <xdr:rowOff>88899</xdr:rowOff>
    </xdr:from>
    <xdr:to>
      <xdr:col>9</xdr:col>
      <xdr:colOff>542035</xdr:colOff>
      <xdr:row>0</xdr:row>
      <xdr:rowOff>1017249</xdr:rowOff>
    </xdr:to>
    <xdr:pic>
      <xdr:nvPicPr>
        <xdr:cNvPr id="2" name="Picture 1">
          <a:extLst>
            <a:ext uri="{FF2B5EF4-FFF2-40B4-BE49-F238E27FC236}">
              <a16:creationId xmlns:a16="http://schemas.microsoft.com/office/drawing/2014/main" id="{D78C99F3-5FC8-7B48-B4F9-F39CC01BA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79099" y="88899"/>
          <a:ext cx="2231136" cy="92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330200</xdr:colOff>
      <xdr:row>0</xdr:row>
      <xdr:rowOff>101600</xdr:rowOff>
    </xdr:from>
    <xdr:to>
      <xdr:col>5</xdr:col>
      <xdr:colOff>94531</xdr:colOff>
      <xdr:row>0</xdr:row>
      <xdr:rowOff>1028700</xdr:rowOff>
    </xdr:to>
    <xdr:pic>
      <xdr:nvPicPr>
        <xdr:cNvPr id="2" name="Picture 1">
          <a:extLst>
            <a:ext uri="{FF2B5EF4-FFF2-40B4-BE49-F238E27FC236}">
              <a16:creationId xmlns:a16="http://schemas.microsoft.com/office/drawing/2014/main" id="{F3942E53-A00C-8847-9CD7-A736A68A9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1900" y="101600"/>
          <a:ext cx="2228131" cy="927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1790700</xdr:colOff>
      <xdr:row>0</xdr:row>
      <xdr:rowOff>76200</xdr:rowOff>
    </xdr:from>
    <xdr:to>
      <xdr:col>4</xdr:col>
      <xdr:colOff>666031</xdr:colOff>
      <xdr:row>0</xdr:row>
      <xdr:rowOff>1079500</xdr:rowOff>
    </xdr:to>
    <xdr:pic>
      <xdr:nvPicPr>
        <xdr:cNvPr id="2" name="Picture 1">
          <a:extLst>
            <a:ext uri="{FF2B5EF4-FFF2-40B4-BE49-F238E27FC236}">
              <a16:creationId xmlns:a16="http://schemas.microsoft.com/office/drawing/2014/main" id="{42234DDB-DC74-DF48-BE48-3348BC2FF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76200"/>
          <a:ext cx="2228131" cy="100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65471-D39D-1545-A4EF-F9DF111DDAD1}">
  <sheetPr>
    <tabColor theme="9"/>
  </sheetPr>
  <dimension ref="A1:U70"/>
  <sheetViews>
    <sheetView tabSelected="1" topLeftCell="A46" zoomScale="79" zoomScaleNormal="79" workbookViewId="0">
      <selection activeCell="N71" sqref="N71"/>
    </sheetView>
  </sheetViews>
  <sheetFormatPr baseColWidth="10" defaultRowHeight="16" x14ac:dyDescent="0.2"/>
  <cols>
    <col min="1" max="1" width="18.6640625" style="51" customWidth="1"/>
    <col min="2" max="2" width="16.33203125" style="51" customWidth="1"/>
    <col min="3" max="8" width="10.83203125" style="51" customWidth="1"/>
    <col min="9" max="9" width="5.6640625" style="51" customWidth="1"/>
    <col min="10" max="16" width="10.83203125" style="51" customWidth="1"/>
    <col min="17" max="17" width="10.83203125" style="35" customWidth="1"/>
    <col min="18" max="21" width="10.83203125" style="35"/>
  </cols>
  <sheetData>
    <row r="1" spans="1:21" ht="129" customHeight="1" x14ac:dyDescent="0.2">
      <c r="A1" s="101" t="s">
        <v>122</v>
      </c>
      <c r="B1" s="101"/>
      <c r="C1" s="101"/>
      <c r="D1" s="101"/>
      <c r="E1" s="101"/>
      <c r="F1" s="101"/>
      <c r="G1" s="101"/>
      <c r="H1" s="101"/>
      <c r="I1" s="101"/>
      <c r="J1" s="101"/>
      <c r="K1" s="101"/>
      <c r="L1" s="101"/>
      <c r="M1" s="101"/>
      <c r="N1" s="101"/>
      <c r="O1" s="101"/>
      <c r="P1" s="101"/>
    </row>
    <row r="2" spans="1:21" ht="49" customHeight="1" x14ac:dyDescent="0.2">
      <c r="A2" s="101"/>
      <c r="B2" s="101"/>
      <c r="C2" s="101"/>
      <c r="D2" s="101"/>
      <c r="E2" s="101"/>
      <c r="F2" s="101"/>
      <c r="G2" s="101"/>
      <c r="H2" s="101"/>
      <c r="I2" s="101"/>
      <c r="J2" s="101"/>
      <c r="K2" s="101"/>
      <c r="L2" s="101"/>
      <c r="M2" s="101"/>
      <c r="N2" s="101"/>
      <c r="O2" s="101"/>
      <c r="P2" s="101"/>
    </row>
    <row r="3" spans="1:21" ht="49" customHeight="1" x14ac:dyDescent="0.35">
      <c r="A3" s="36"/>
      <c r="B3" s="36"/>
      <c r="C3" s="36"/>
      <c r="D3" s="36"/>
      <c r="E3" s="36"/>
      <c r="F3" s="36"/>
      <c r="G3" s="36"/>
      <c r="H3" s="36"/>
      <c r="I3" s="36"/>
      <c r="J3" s="36"/>
      <c r="K3" s="36"/>
      <c r="L3" s="36"/>
      <c r="M3" s="36"/>
      <c r="N3" s="36"/>
      <c r="O3" s="36"/>
      <c r="P3" s="36"/>
    </row>
    <row r="4" spans="1:21" s="38" customFormat="1" ht="36" customHeight="1" x14ac:dyDescent="0.2">
      <c r="A4" s="99" t="s">
        <v>119</v>
      </c>
      <c r="B4" s="100"/>
      <c r="C4" s="100"/>
      <c r="D4" s="100"/>
      <c r="E4" s="100"/>
      <c r="F4" s="100"/>
      <c r="G4" s="100"/>
      <c r="H4" s="100"/>
      <c r="I4" s="100"/>
      <c r="J4" s="100"/>
      <c r="K4" s="100"/>
      <c r="L4" s="100"/>
      <c r="M4" s="100"/>
      <c r="N4" s="100"/>
      <c r="O4" s="100"/>
      <c r="P4" s="104"/>
      <c r="Q4" s="37"/>
      <c r="R4" s="37"/>
      <c r="S4" s="37"/>
      <c r="T4" s="37"/>
      <c r="U4" s="37"/>
    </row>
    <row r="5" spans="1:21" ht="36" customHeight="1" x14ac:dyDescent="0.2">
      <c r="A5" s="99" t="s">
        <v>120</v>
      </c>
      <c r="B5" s="100"/>
      <c r="C5" s="100"/>
      <c r="D5" s="100"/>
      <c r="E5" s="100"/>
      <c r="F5" s="100"/>
      <c r="G5" s="100"/>
      <c r="H5" s="100"/>
      <c r="I5" s="100"/>
      <c r="J5" s="100"/>
      <c r="K5" s="100"/>
      <c r="L5" s="100"/>
      <c r="M5" s="100"/>
      <c r="N5" s="100"/>
      <c r="O5" s="100"/>
      <c r="P5" s="104"/>
      <c r="Q5" s="39"/>
      <c r="T5" s="37"/>
    </row>
    <row r="6" spans="1:21" ht="29" customHeight="1" x14ac:dyDescent="0.2">
      <c r="A6" s="105"/>
      <c r="B6" s="106"/>
      <c r="C6" s="106"/>
      <c r="D6" s="106"/>
      <c r="E6" s="106"/>
      <c r="F6" s="106"/>
      <c r="G6" s="106"/>
      <c r="H6" s="106"/>
      <c r="I6" s="106"/>
      <c r="J6" s="106"/>
      <c r="K6" s="106"/>
      <c r="L6" s="106"/>
      <c r="M6" s="106"/>
      <c r="N6" s="106"/>
      <c r="O6" s="106"/>
      <c r="P6" s="107"/>
      <c r="Q6" s="40"/>
    </row>
    <row r="7" spans="1:21" ht="44" customHeight="1" x14ac:dyDescent="0.2">
      <c r="A7" s="102" t="s">
        <v>66</v>
      </c>
      <c r="B7" s="103"/>
      <c r="C7" s="103"/>
      <c r="D7" s="103"/>
      <c r="E7" s="103"/>
      <c r="F7" s="103"/>
      <c r="G7" s="103"/>
      <c r="H7" s="103"/>
      <c r="I7" s="103"/>
      <c r="J7" s="103"/>
      <c r="K7" s="103"/>
      <c r="L7" s="103"/>
      <c r="M7" s="103"/>
      <c r="N7" s="103"/>
      <c r="O7" s="103"/>
      <c r="P7" s="103"/>
      <c r="Q7" s="40"/>
    </row>
    <row r="8" spans="1:21" ht="36" customHeight="1" x14ac:dyDescent="0.2">
      <c r="A8" s="108" t="s">
        <v>67</v>
      </c>
      <c r="B8" s="108"/>
      <c r="C8" s="108"/>
      <c r="D8" s="108"/>
      <c r="E8" s="108"/>
      <c r="F8" s="108"/>
      <c r="G8" s="108"/>
      <c r="H8" s="108"/>
      <c r="I8" s="108"/>
      <c r="J8" s="108"/>
      <c r="K8" s="108"/>
      <c r="L8" s="108"/>
      <c r="M8" s="108"/>
      <c r="N8" s="108"/>
      <c r="O8" s="108"/>
      <c r="P8" s="108"/>
      <c r="Q8" s="40"/>
    </row>
    <row r="9" spans="1:21" ht="36" customHeight="1" x14ac:dyDescent="0.2">
      <c r="A9" s="99" t="s">
        <v>70</v>
      </c>
      <c r="B9" s="100"/>
      <c r="C9" s="100"/>
      <c r="D9" s="100"/>
      <c r="E9" s="100"/>
      <c r="F9" s="100"/>
      <c r="G9" s="100"/>
      <c r="H9" s="100"/>
      <c r="I9" s="100"/>
      <c r="J9" s="100"/>
      <c r="K9" s="100"/>
      <c r="L9" s="100"/>
      <c r="M9" s="100"/>
      <c r="N9" s="100"/>
      <c r="O9" s="100"/>
      <c r="P9" s="100"/>
      <c r="Q9" s="40"/>
    </row>
    <row r="10" spans="1:21" ht="36" customHeight="1" x14ac:dyDescent="0.2">
      <c r="A10" s="111"/>
      <c r="B10" s="111"/>
      <c r="C10" s="111"/>
      <c r="D10" s="111"/>
      <c r="E10" s="111"/>
      <c r="F10" s="111"/>
      <c r="G10" s="111"/>
      <c r="H10" s="111"/>
      <c r="I10" s="111"/>
      <c r="J10" s="111"/>
      <c r="K10" s="111"/>
      <c r="L10" s="111"/>
      <c r="M10" s="111"/>
      <c r="N10" s="111"/>
      <c r="O10" s="111"/>
      <c r="P10" s="111"/>
      <c r="Q10" s="40"/>
    </row>
    <row r="11" spans="1:21" ht="36" customHeight="1" x14ac:dyDescent="0.2">
      <c r="A11" s="91" t="s">
        <v>121</v>
      </c>
      <c r="B11" s="92"/>
      <c r="C11" s="92"/>
      <c r="D11" s="92"/>
      <c r="E11" s="92"/>
      <c r="F11" s="92"/>
      <c r="G11" s="92"/>
      <c r="H11" s="92"/>
      <c r="I11" s="92"/>
      <c r="J11" s="92"/>
      <c r="K11" s="92"/>
      <c r="L11" s="92"/>
      <c r="M11" s="92"/>
      <c r="N11" s="92"/>
      <c r="O11" s="92"/>
      <c r="P11" s="93"/>
      <c r="Q11" s="40"/>
    </row>
    <row r="12" spans="1:21" ht="36" customHeight="1" x14ac:dyDescent="0.2">
      <c r="A12" s="109"/>
      <c r="B12" s="109"/>
      <c r="C12" s="109"/>
      <c r="D12" s="109"/>
      <c r="E12" s="109"/>
      <c r="F12" s="109"/>
      <c r="G12" s="109"/>
      <c r="H12" s="109"/>
      <c r="I12" s="109"/>
      <c r="J12" s="109"/>
      <c r="K12" s="109"/>
      <c r="L12" s="109"/>
      <c r="M12" s="109"/>
      <c r="N12" s="109"/>
      <c r="O12" s="109"/>
      <c r="P12" s="109"/>
      <c r="Q12" s="40"/>
    </row>
    <row r="13" spans="1:21" ht="78" customHeight="1" x14ac:dyDescent="0.2">
      <c r="A13" s="42" t="s">
        <v>78</v>
      </c>
      <c r="B13" s="41" t="s">
        <v>69</v>
      </c>
      <c r="C13" s="110"/>
      <c r="D13" s="110"/>
      <c r="E13" s="110"/>
      <c r="F13" s="110"/>
      <c r="G13" s="110"/>
      <c r="H13" s="110"/>
      <c r="I13" s="110"/>
      <c r="J13" s="110"/>
      <c r="K13" s="110"/>
      <c r="L13" s="110"/>
      <c r="M13" s="110"/>
      <c r="N13" s="110"/>
      <c r="O13" s="110"/>
      <c r="P13" s="110"/>
      <c r="Q13" s="40"/>
    </row>
    <row r="14" spans="1:21" s="40" customFormat="1" ht="30" customHeight="1" x14ac:dyDescent="0.2">
      <c r="A14" s="96" t="s">
        <v>55</v>
      </c>
      <c r="B14" s="96"/>
      <c r="C14" s="96"/>
      <c r="D14" s="96"/>
      <c r="E14" s="96"/>
      <c r="F14" s="96"/>
      <c r="G14" s="96"/>
      <c r="H14" s="96"/>
      <c r="I14" s="96"/>
      <c r="J14" s="96"/>
      <c r="K14" s="96"/>
      <c r="L14" s="96"/>
      <c r="M14" s="96"/>
      <c r="N14" s="96"/>
      <c r="O14" s="96"/>
      <c r="P14" s="96"/>
    </row>
    <row r="15" spans="1:21" s="40" customFormat="1" ht="20" customHeight="1" x14ac:dyDescent="0.2">
      <c r="A15" s="96" t="s">
        <v>106</v>
      </c>
      <c r="B15" s="96"/>
      <c r="C15" s="96"/>
      <c r="D15" s="96"/>
      <c r="E15" s="96"/>
      <c r="F15" s="96"/>
      <c r="G15" s="96"/>
      <c r="H15" s="96"/>
      <c r="I15" s="96"/>
      <c r="J15" s="96"/>
      <c r="K15" s="96"/>
      <c r="L15" s="96"/>
      <c r="M15" s="96"/>
      <c r="N15" s="96"/>
      <c r="O15" s="96"/>
      <c r="P15" s="96"/>
    </row>
    <row r="16" spans="1:21" s="40" customFormat="1" ht="20" customHeight="1" x14ac:dyDescent="0.2">
      <c r="A16" s="96" t="s">
        <v>107</v>
      </c>
      <c r="B16" s="96"/>
      <c r="C16" s="96"/>
      <c r="D16" s="96"/>
      <c r="E16" s="96"/>
      <c r="F16" s="96"/>
      <c r="G16" s="96"/>
      <c r="H16" s="96"/>
      <c r="I16" s="96"/>
      <c r="J16" s="96"/>
      <c r="K16" s="96"/>
      <c r="L16" s="96"/>
      <c r="M16" s="96"/>
      <c r="N16" s="96"/>
      <c r="O16" s="96"/>
      <c r="P16" s="96"/>
    </row>
    <row r="17" spans="1:17" s="40" customFormat="1" ht="20" customHeight="1" x14ac:dyDescent="0.2">
      <c r="A17" s="96" t="s">
        <v>108</v>
      </c>
      <c r="B17" s="96"/>
      <c r="C17" s="96"/>
      <c r="D17" s="96"/>
      <c r="E17" s="96"/>
      <c r="F17" s="96"/>
      <c r="G17" s="96"/>
      <c r="H17" s="96"/>
      <c r="I17" s="96"/>
      <c r="J17" s="96"/>
      <c r="K17" s="96"/>
      <c r="L17" s="96"/>
      <c r="M17" s="96"/>
      <c r="N17" s="96"/>
      <c r="O17" s="96"/>
      <c r="P17" s="96"/>
    </row>
    <row r="18" spans="1:17" s="40" customFormat="1" ht="20" customHeight="1" x14ac:dyDescent="0.2">
      <c r="A18" s="96" t="s">
        <v>109</v>
      </c>
      <c r="B18" s="96"/>
      <c r="C18" s="96"/>
      <c r="D18" s="96"/>
      <c r="E18" s="96"/>
      <c r="F18" s="96"/>
      <c r="G18" s="96"/>
      <c r="H18" s="96"/>
      <c r="I18" s="96"/>
      <c r="J18" s="96"/>
      <c r="K18" s="96"/>
      <c r="L18" s="96"/>
      <c r="M18" s="96"/>
      <c r="N18" s="96"/>
      <c r="O18" s="96"/>
      <c r="P18" s="96"/>
    </row>
    <row r="19" spans="1:17" s="40" customFormat="1" ht="33" customHeight="1" x14ac:dyDescent="0.2">
      <c r="A19" s="89" t="s">
        <v>60</v>
      </c>
      <c r="B19" s="89"/>
      <c r="C19" s="89"/>
      <c r="D19" s="89"/>
      <c r="E19" s="89"/>
      <c r="F19" s="89"/>
      <c r="G19" s="89"/>
      <c r="H19" s="89"/>
      <c r="I19" s="89"/>
      <c r="J19" s="89"/>
      <c r="K19" s="89"/>
      <c r="L19" s="89"/>
      <c r="M19" s="89"/>
      <c r="N19" s="89"/>
      <c r="O19" s="89"/>
      <c r="P19" s="89"/>
    </row>
    <row r="20" spans="1:17" s="40" customFormat="1" ht="26" customHeight="1" x14ac:dyDescent="0.2">
      <c r="A20" s="97" t="s">
        <v>117</v>
      </c>
      <c r="B20" s="97"/>
      <c r="C20" s="97"/>
      <c r="D20" s="97"/>
      <c r="E20" s="97"/>
      <c r="F20" s="97"/>
      <c r="G20" s="97"/>
      <c r="H20" s="97"/>
      <c r="I20" s="97"/>
      <c r="J20" s="97"/>
      <c r="K20" s="97"/>
      <c r="L20" s="97"/>
      <c r="M20" s="97"/>
      <c r="N20" s="97"/>
      <c r="O20" s="97"/>
      <c r="P20" s="97"/>
    </row>
    <row r="21" spans="1:17" ht="64" customHeight="1" x14ac:dyDescent="0.2">
      <c r="A21" s="98"/>
      <c r="B21" s="98"/>
      <c r="C21" s="98"/>
      <c r="D21" s="98"/>
      <c r="E21" s="98"/>
      <c r="F21" s="98"/>
      <c r="G21" s="98"/>
      <c r="H21" s="98"/>
      <c r="I21" s="98"/>
      <c r="J21" s="98"/>
      <c r="K21" s="98"/>
      <c r="L21" s="98"/>
      <c r="M21" s="98"/>
      <c r="N21" s="98"/>
      <c r="O21" s="98"/>
      <c r="P21" s="98"/>
      <c r="Q21" s="40"/>
    </row>
    <row r="22" spans="1:17" ht="48" customHeight="1" x14ac:dyDescent="0.2">
      <c r="A22" s="43"/>
      <c r="B22" s="43"/>
      <c r="C22" s="43"/>
      <c r="D22" s="43"/>
      <c r="E22" s="43"/>
      <c r="F22" s="43"/>
      <c r="G22" s="43"/>
      <c r="H22" s="43"/>
      <c r="I22" s="43"/>
      <c r="J22" s="43"/>
      <c r="K22" s="43"/>
      <c r="L22" s="43"/>
      <c r="M22" s="43"/>
      <c r="N22" s="43"/>
      <c r="O22" s="43"/>
      <c r="P22" s="43"/>
      <c r="Q22" s="40"/>
    </row>
    <row r="23" spans="1:17" ht="90" customHeight="1" x14ac:dyDescent="0.2">
      <c r="A23" s="44" t="s">
        <v>79</v>
      </c>
      <c r="B23" s="41" t="s">
        <v>59</v>
      </c>
      <c r="C23" s="90"/>
      <c r="D23" s="90"/>
      <c r="E23" s="90"/>
      <c r="F23" s="90"/>
      <c r="G23" s="90"/>
      <c r="H23" s="90"/>
      <c r="I23" s="90"/>
      <c r="J23" s="90"/>
      <c r="K23" s="90"/>
      <c r="L23" s="90"/>
      <c r="M23" s="90"/>
      <c r="N23" s="90"/>
      <c r="O23" s="90"/>
      <c r="P23" s="90"/>
      <c r="Q23" s="40"/>
    </row>
    <row r="24" spans="1:17" ht="30" customHeight="1" x14ac:dyDescent="0.2">
      <c r="A24" s="89" t="s">
        <v>56</v>
      </c>
      <c r="B24" s="89"/>
      <c r="C24" s="89"/>
      <c r="D24" s="89"/>
      <c r="E24" s="89"/>
      <c r="F24" s="89"/>
      <c r="G24" s="89"/>
      <c r="H24" s="89"/>
      <c r="I24" s="89"/>
      <c r="J24" s="89"/>
      <c r="K24" s="89"/>
      <c r="L24" s="89"/>
      <c r="M24" s="89"/>
      <c r="N24" s="89"/>
      <c r="O24" s="89"/>
      <c r="P24" s="89"/>
    </row>
    <row r="25" spans="1:17" ht="20" customHeight="1" x14ac:dyDescent="0.2">
      <c r="A25" s="96" t="s">
        <v>100</v>
      </c>
      <c r="B25" s="96"/>
      <c r="C25" s="96"/>
      <c r="D25" s="96"/>
      <c r="E25" s="96"/>
      <c r="F25" s="96"/>
      <c r="G25" s="96"/>
      <c r="H25" s="96"/>
      <c r="I25" s="96"/>
      <c r="J25" s="96"/>
      <c r="K25" s="96"/>
      <c r="L25" s="96"/>
      <c r="M25" s="96"/>
      <c r="N25" s="96"/>
      <c r="O25" s="96"/>
      <c r="P25" s="96"/>
    </row>
    <row r="26" spans="1:17" s="35" customFormat="1" ht="20" customHeight="1" x14ac:dyDescent="0.2">
      <c r="A26" s="96" t="s">
        <v>101</v>
      </c>
      <c r="B26" s="96"/>
      <c r="C26" s="96"/>
      <c r="D26" s="96"/>
      <c r="E26" s="96"/>
      <c r="F26" s="96"/>
      <c r="G26" s="96"/>
      <c r="H26" s="96"/>
      <c r="I26" s="96"/>
      <c r="J26" s="96"/>
      <c r="K26" s="96"/>
      <c r="L26" s="96"/>
      <c r="M26" s="96"/>
      <c r="N26" s="96"/>
      <c r="O26" s="96"/>
      <c r="P26" s="96"/>
    </row>
    <row r="27" spans="1:17" s="35" customFormat="1" ht="20" customHeight="1" x14ac:dyDescent="0.2">
      <c r="A27" s="96" t="s">
        <v>102</v>
      </c>
      <c r="B27" s="96"/>
      <c r="C27" s="96"/>
      <c r="D27" s="96"/>
      <c r="E27" s="96"/>
      <c r="F27" s="96"/>
      <c r="G27" s="96"/>
      <c r="H27" s="96"/>
      <c r="I27" s="96"/>
      <c r="J27" s="96"/>
      <c r="K27" s="96"/>
      <c r="L27" s="96"/>
      <c r="M27" s="96"/>
      <c r="N27" s="96"/>
      <c r="O27" s="96"/>
      <c r="P27" s="96"/>
    </row>
    <row r="28" spans="1:17" ht="20" customHeight="1" x14ac:dyDescent="0.2">
      <c r="A28" s="96" t="s">
        <v>103</v>
      </c>
      <c r="B28" s="96"/>
      <c r="C28" s="96"/>
      <c r="D28" s="96"/>
      <c r="E28" s="96"/>
      <c r="F28" s="96"/>
      <c r="G28" s="96"/>
      <c r="H28" s="96"/>
      <c r="I28" s="96"/>
      <c r="J28" s="96"/>
      <c r="K28" s="96"/>
      <c r="L28" s="96"/>
      <c r="M28" s="96"/>
      <c r="N28" s="96"/>
      <c r="O28" s="96"/>
      <c r="P28" s="96"/>
    </row>
    <row r="29" spans="1:17" ht="20" customHeight="1" x14ac:dyDescent="0.2">
      <c r="A29" s="96" t="s">
        <v>104</v>
      </c>
      <c r="B29" s="96"/>
      <c r="C29" s="96"/>
      <c r="D29" s="96"/>
      <c r="E29" s="96"/>
      <c r="F29" s="96"/>
      <c r="G29" s="96"/>
      <c r="H29" s="96"/>
      <c r="I29" s="96"/>
      <c r="J29" s="96"/>
      <c r="K29" s="96"/>
      <c r="L29" s="96"/>
      <c r="M29" s="96"/>
      <c r="N29" s="96"/>
      <c r="O29" s="96"/>
      <c r="P29" s="96"/>
    </row>
    <row r="30" spans="1:17" ht="33" customHeight="1" x14ac:dyDescent="0.2">
      <c r="A30" s="89" t="s">
        <v>105</v>
      </c>
      <c r="B30" s="89"/>
      <c r="C30" s="89"/>
      <c r="D30" s="89"/>
      <c r="E30" s="89"/>
      <c r="F30" s="89"/>
      <c r="G30" s="89"/>
      <c r="H30" s="89"/>
      <c r="I30" s="89"/>
      <c r="J30" s="89"/>
      <c r="K30" s="89"/>
      <c r="L30" s="89"/>
      <c r="M30" s="89"/>
      <c r="N30" s="89"/>
      <c r="O30" s="89"/>
      <c r="P30" s="89"/>
    </row>
    <row r="31" spans="1:17" ht="33" customHeight="1" x14ac:dyDescent="0.2">
      <c r="A31" s="89" t="s">
        <v>60</v>
      </c>
      <c r="B31" s="89"/>
      <c r="C31" s="89"/>
      <c r="D31" s="89"/>
      <c r="E31" s="89"/>
      <c r="F31" s="89"/>
      <c r="G31" s="89"/>
      <c r="H31" s="89"/>
      <c r="I31" s="89"/>
      <c r="J31" s="89"/>
      <c r="K31" s="89"/>
      <c r="L31" s="89"/>
      <c r="M31" s="89"/>
      <c r="N31" s="89"/>
      <c r="O31" s="89"/>
      <c r="P31" s="89"/>
    </row>
    <row r="32" spans="1:17" ht="26" customHeight="1" x14ac:dyDescent="0.2">
      <c r="A32" s="94" t="s">
        <v>118</v>
      </c>
      <c r="B32" s="94"/>
      <c r="C32" s="94"/>
      <c r="D32" s="94"/>
      <c r="E32" s="94"/>
      <c r="F32" s="94"/>
      <c r="G32" s="94"/>
      <c r="H32" s="94"/>
      <c r="I32" s="94"/>
      <c r="J32" s="94"/>
      <c r="K32" s="94"/>
      <c r="L32" s="94"/>
      <c r="M32" s="94"/>
      <c r="N32" s="94"/>
      <c r="O32" s="94"/>
      <c r="P32" s="94"/>
      <c r="Q32" s="40"/>
    </row>
    <row r="33" spans="1:21" ht="162" customHeight="1" x14ac:dyDescent="0.2">
      <c r="A33" s="95"/>
      <c r="B33" s="95"/>
      <c r="C33" s="95"/>
      <c r="D33" s="95"/>
      <c r="E33" s="95"/>
      <c r="F33" s="95"/>
      <c r="G33" s="95"/>
      <c r="H33" s="95"/>
      <c r="I33" s="95"/>
      <c r="J33" s="95"/>
      <c r="K33" s="95"/>
      <c r="L33" s="95"/>
      <c r="M33" s="95"/>
      <c r="N33" s="95"/>
      <c r="O33" s="95"/>
      <c r="P33" s="95"/>
    </row>
    <row r="34" spans="1:21" ht="35" customHeight="1" x14ac:dyDescent="0.2">
      <c r="A34" s="45"/>
      <c r="B34" s="45"/>
      <c r="C34" s="46"/>
      <c r="D34" s="46"/>
      <c r="E34" s="46"/>
      <c r="F34" s="46"/>
      <c r="G34" s="46"/>
      <c r="H34" s="46"/>
      <c r="I34" s="46"/>
      <c r="J34" s="46"/>
      <c r="K34" s="46"/>
      <c r="L34" s="46"/>
      <c r="M34" s="46"/>
      <c r="N34" s="46"/>
      <c r="O34" s="46"/>
      <c r="P34" s="46"/>
    </row>
    <row r="35" spans="1:21" ht="90" customHeight="1" x14ac:dyDescent="0.2">
      <c r="A35" s="47" t="s">
        <v>82</v>
      </c>
      <c r="B35" s="41" t="s">
        <v>83</v>
      </c>
      <c r="C35" s="90"/>
      <c r="D35" s="90"/>
      <c r="E35" s="90"/>
      <c r="F35" s="90"/>
      <c r="G35" s="90"/>
      <c r="H35" s="90"/>
      <c r="I35" s="90"/>
      <c r="J35" s="90"/>
      <c r="K35" s="90"/>
      <c r="L35" s="90"/>
      <c r="M35" s="90"/>
      <c r="N35" s="90"/>
      <c r="O35" s="90"/>
      <c r="P35" s="90"/>
    </row>
    <row r="36" spans="1:21" s="50" customFormat="1" ht="30" customHeight="1" x14ac:dyDescent="0.25">
      <c r="A36" s="89" t="s">
        <v>84</v>
      </c>
      <c r="B36" s="89"/>
      <c r="C36" s="89"/>
      <c r="D36" s="89"/>
      <c r="E36" s="89"/>
      <c r="F36" s="89"/>
      <c r="G36" s="89"/>
      <c r="H36" s="89"/>
      <c r="I36" s="89"/>
      <c r="J36" s="89"/>
      <c r="K36" s="89"/>
      <c r="L36" s="89"/>
      <c r="M36" s="89"/>
      <c r="N36" s="89"/>
      <c r="O36" s="89"/>
      <c r="P36" s="89"/>
      <c r="Q36" s="48"/>
      <c r="R36" s="49"/>
      <c r="S36" s="48"/>
      <c r="T36" s="48"/>
      <c r="U36" s="48"/>
    </row>
    <row r="37" spans="1:21" s="50" customFormat="1" ht="30" customHeight="1" x14ac:dyDescent="0.25">
      <c r="A37" s="116" t="s">
        <v>99</v>
      </c>
      <c r="B37" s="116"/>
      <c r="C37" s="116"/>
      <c r="D37" s="116"/>
      <c r="E37" s="116"/>
      <c r="F37" s="116"/>
      <c r="G37" s="116"/>
      <c r="H37" s="116"/>
      <c r="I37" s="116"/>
      <c r="J37" s="116"/>
      <c r="K37" s="116"/>
      <c r="L37" s="116"/>
      <c r="M37" s="116"/>
      <c r="N37" s="116"/>
      <c r="O37" s="116"/>
      <c r="P37" s="116"/>
      <c r="Q37" s="48"/>
      <c r="R37" s="49"/>
      <c r="S37" s="48"/>
      <c r="T37" s="48"/>
      <c r="U37" s="48"/>
    </row>
    <row r="38" spans="1:21" s="50" customFormat="1" ht="30" customHeight="1" x14ac:dyDescent="0.25">
      <c r="A38" s="88" t="s">
        <v>113</v>
      </c>
      <c r="B38" s="88"/>
      <c r="C38" s="88"/>
      <c r="D38" s="88"/>
      <c r="E38" s="88"/>
      <c r="F38" s="88"/>
      <c r="G38" s="88"/>
      <c r="H38" s="88"/>
      <c r="I38" s="88"/>
      <c r="J38" s="88"/>
      <c r="K38" s="88"/>
      <c r="L38" s="88"/>
      <c r="M38" s="88"/>
      <c r="N38" s="88"/>
      <c r="O38" s="88"/>
      <c r="P38" s="88"/>
      <c r="Q38" s="48"/>
      <c r="R38" s="49"/>
      <c r="S38" s="48"/>
      <c r="T38" s="48"/>
      <c r="U38" s="48"/>
    </row>
    <row r="39" spans="1:21" s="50" customFormat="1" ht="30" customHeight="1" x14ac:dyDescent="0.25">
      <c r="A39" s="96" t="s">
        <v>114</v>
      </c>
      <c r="B39" s="96"/>
      <c r="C39" s="96"/>
      <c r="D39" s="96"/>
      <c r="E39" s="96"/>
      <c r="F39" s="96"/>
      <c r="G39" s="96"/>
      <c r="H39" s="96"/>
      <c r="I39" s="96"/>
      <c r="J39" s="96"/>
      <c r="K39" s="96"/>
      <c r="L39" s="96"/>
      <c r="M39" s="96"/>
      <c r="N39" s="96"/>
      <c r="O39" s="96"/>
      <c r="P39" s="96"/>
      <c r="Q39" s="48"/>
      <c r="R39" s="49"/>
      <c r="S39" s="48"/>
      <c r="T39" s="48"/>
      <c r="U39" s="48"/>
    </row>
    <row r="40" spans="1:21" s="50" customFormat="1" ht="30" customHeight="1" x14ac:dyDescent="0.25">
      <c r="A40" s="96" t="s">
        <v>115</v>
      </c>
      <c r="B40" s="96"/>
      <c r="C40" s="96"/>
      <c r="D40" s="96"/>
      <c r="E40" s="96"/>
      <c r="F40" s="96"/>
      <c r="G40" s="96"/>
      <c r="H40" s="96"/>
      <c r="I40" s="96"/>
      <c r="J40" s="96"/>
      <c r="K40" s="96"/>
      <c r="L40" s="96"/>
      <c r="M40" s="96"/>
      <c r="N40" s="96"/>
      <c r="O40" s="96"/>
      <c r="P40" s="96"/>
      <c r="Q40" s="48"/>
      <c r="R40" s="49"/>
      <c r="S40" s="48"/>
      <c r="T40" s="48"/>
      <c r="U40" s="48"/>
    </row>
    <row r="41" spans="1:21" s="50" customFormat="1" ht="29" customHeight="1" x14ac:dyDescent="0.25">
      <c r="A41" s="99" t="s">
        <v>111</v>
      </c>
      <c r="B41" s="100"/>
      <c r="C41" s="100"/>
      <c r="D41" s="100"/>
      <c r="E41" s="100"/>
      <c r="F41" s="100"/>
      <c r="G41" s="100"/>
      <c r="H41" s="100"/>
      <c r="I41" s="100"/>
      <c r="J41" s="100"/>
      <c r="K41" s="100"/>
      <c r="L41" s="100"/>
      <c r="M41" s="100"/>
      <c r="N41" s="100"/>
      <c r="O41" s="100"/>
      <c r="P41" s="104"/>
      <c r="Q41" s="48"/>
      <c r="R41" s="48"/>
      <c r="S41" s="48"/>
      <c r="T41" s="48"/>
      <c r="U41" s="48"/>
    </row>
    <row r="42" spans="1:21" ht="44" customHeight="1" x14ac:dyDescent="0.2">
      <c r="A42" s="112"/>
      <c r="B42" s="113"/>
      <c r="C42" s="113"/>
      <c r="D42" s="113"/>
      <c r="E42" s="113"/>
      <c r="F42" s="113"/>
      <c r="G42" s="113"/>
      <c r="H42" s="113"/>
      <c r="I42" s="113"/>
      <c r="J42" s="113"/>
      <c r="K42" s="113"/>
      <c r="L42" s="113"/>
      <c r="M42" s="113"/>
      <c r="N42" s="113"/>
      <c r="O42" s="113"/>
      <c r="P42" s="114"/>
    </row>
    <row r="43" spans="1:21" ht="90" customHeight="1" x14ac:dyDescent="0.2">
      <c r="A43" s="47" t="s">
        <v>85</v>
      </c>
      <c r="B43" s="115" t="s">
        <v>86</v>
      </c>
      <c r="C43" s="115"/>
      <c r="D43" s="113"/>
      <c r="E43" s="113"/>
      <c r="F43" s="113"/>
      <c r="G43" s="113"/>
      <c r="H43" s="113"/>
      <c r="I43" s="113"/>
      <c r="J43" s="113"/>
      <c r="K43" s="113"/>
      <c r="L43" s="113"/>
      <c r="M43" s="113"/>
      <c r="N43" s="113"/>
      <c r="O43" s="113"/>
      <c r="P43" s="114"/>
    </row>
    <row r="44" spans="1:21" s="50" customFormat="1" ht="30" customHeight="1" x14ac:dyDescent="0.25">
      <c r="A44" s="89" t="s">
        <v>92</v>
      </c>
      <c r="B44" s="89"/>
      <c r="C44" s="89"/>
      <c r="D44" s="89"/>
      <c r="E44" s="89"/>
      <c r="F44" s="89"/>
      <c r="G44" s="89"/>
      <c r="H44" s="89"/>
      <c r="I44" s="89"/>
      <c r="J44" s="89"/>
      <c r="K44" s="89"/>
      <c r="L44" s="89"/>
      <c r="M44" s="89"/>
      <c r="N44" s="89"/>
      <c r="O44" s="89"/>
      <c r="P44" s="89"/>
      <c r="Q44" s="48"/>
      <c r="R44" s="48"/>
      <c r="S44" s="48"/>
      <c r="T44" s="48"/>
      <c r="U44" s="48"/>
    </row>
    <row r="45" spans="1:21" s="50" customFormat="1" ht="30" customHeight="1" x14ac:dyDescent="0.25">
      <c r="A45" s="89" t="s">
        <v>96</v>
      </c>
      <c r="B45" s="89"/>
      <c r="C45" s="89"/>
      <c r="D45" s="89"/>
      <c r="E45" s="89"/>
      <c r="F45" s="89"/>
      <c r="G45" s="89"/>
      <c r="H45" s="89"/>
      <c r="I45" s="89"/>
      <c r="J45" s="89"/>
      <c r="K45" s="89"/>
      <c r="L45" s="89"/>
      <c r="M45" s="89"/>
      <c r="N45" s="89"/>
      <c r="O45" s="89"/>
      <c r="P45" s="89"/>
      <c r="Q45" s="48"/>
      <c r="R45" s="48"/>
      <c r="S45" s="48"/>
      <c r="T45" s="48"/>
      <c r="U45" s="48"/>
    </row>
    <row r="46" spans="1:21" s="50" customFormat="1" ht="20" customHeight="1" x14ac:dyDescent="0.25">
      <c r="A46" s="116" t="s">
        <v>97</v>
      </c>
      <c r="B46" s="116"/>
      <c r="C46" s="116"/>
      <c r="D46" s="116"/>
      <c r="E46" s="116"/>
      <c r="F46" s="116"/>
      <c r="G46" s="116"/>
      <c r="H46" s="116"/>
      <c r="I46" s="116"/>
      <c r="J46" s="116"/>
      <c r="K46" s="116"/>
      <c r="L46" s="116"/>
      <c r="M46" s="116"/>
      <c r="N46" s="116"/>
      <c r="O46" s="116"/>
      <c r="P46" s="116"/>
      <c r="Q46" s="48"/>
      <c r="R46" s="48"/>
      <c r="S46" s="48"/>
      <c r="T46" s="48"/>
      <c r="U46" s="48"/>
    </row>
    <row r="47" spans="1:21" s="50" customFormat="1" ht="20" customHeight="1" x14ac:dyDescent="0.25">
      <c r="A47" s="88" t="s">
        <v>110</v>
      </c>
      <c r="B47" s="88"/>
      <c r="C47" s="88"/>
      <c r="D47" s="88"/>
      <c r="E47" s="88"/>
      <c r="F47" s="88"/>
      <c r="G47" s="88"/>
      <c r="H47" s="88"/>
      <c r="I47" s="88"/>
      <c r="J47" s="88"/>
      <c r="K47" s="88"/>
      <c r="L47" s="88"/>
      <c r="M47" s="88"/>
      <c r="N47" s="88"/>
      <c r="O47" s="88"/>
      <c r="P47" s="88"/>
      <c r="Q47" s="48"/>
      <c r="R47" s="48"/>
      <c r="S47" s="48"/>
      <c r="T47" s="48"/>
      <c r="U47" s="48"/>
    </row>
    <row r="48" spans="1:21" s="50" customFormat="1" ht="20" customHeight="1" x14ac:dyDescent="0.25">
      <c r="A48" s="88" t="s">
        <v>87</v>
      </c>
      <c r="B48" s="88"/>
      <c r="C48" s="88"/>
      <c r="D48" s="88"/>
      <c r="E48" s="88"/>
      <c r="F48" s="88"/>
      <c r="G48" s="88"/>
      <c r="H48" s="88"/>
      <c r="I48" s="88"/>
      <c r="J48" s="88"/>
      <c r="K48" s="88"/>
      <c r="L48" s="88"/>
      <c r="M48" s="88"/>
      <c r="N48" s="88"/>
      <c r="O48" s="88"/>
      <c r="P48" s="88"/>
      <c r="Q48" s="48"/>
      <c r="R48" s="48"/>
      <c r="S48" s="48"/>
      <c r="T48" s="48"/>
      <c r="U48" s="48"/>
    </row>
    <row r="49" spans="1:21" s="50" customFormat="1" ht="21" customHeight="1" x14ac:dyDescent="0.25">
      <c r="A49" s="87" t="s">
        <v>98</v>
      </c>
      <c r="B49" s="87"/>
      <c r="C49" s="87"/>
      <c r="D49" s="87"/>
      <c r="E49" s="87"/>
      <c r="F49" s="87"/>
      <c r="G49" s="87"/>
      <c r="H49" s="87"/>
      <c r="I49" s="87"/>
      <c r="J49" s="87"/>
      <c r="K49" s="87"/>
      <c r="L49" s="87"/>
      <c r="M49" s="87"/>
      <c r="N49" s="87"/>
      <c r="O49" s="87"/>
      <c r="P49" s="87"/>
      <c r="Q49" s="48"/>
      <c r="R49" s="48"/>
      <c r="S49" s="48"/>
      <c r="T49" s="48"/>
      <c r="U49" s="48"/>
    </row>
    <row r="50" spans="1:21" s="50" customFormat="1" ht="30" customHeight="1" x14ac:dyDescent="0.25">
      <c r="A50" s="89" t="s">
        <v>112</v>
      </c>
      <c r="B50" s="89"/>
      <c r="C50" s="89"/>
      <c r="D50" s="89"/>
      <c r="E50" s="89"/>
      <c r="F50" s="89"/>
      <c r="G50" s="89"/>
      <c r="H50" s="89"/>
      <c r="I50" s="89"/>
      <c r="J50" s="89"/>
      <c r="K50" s="89"/>
      <c r="L50" s="89"/>
      <c r="M50" s="89"/>
      <c r="N50" s="89"/>
      <c r="O50" s="89"/>
      <c r="P50" s="89"/>
      <c r="Q50" s="48"/>
      <c r="R50" s="48"/>
      <c r="S50" s="48"/>
      <c r="T50" s="48"/>
      <c r="U50" s="48"/>
    </row>
    <row r="51" spans="1:21" ht="38" customHeight="1" x14ac:dyDescent="0.2">
      <c r="A51" s="117" t="s">
        <v>116</v>
      </c>
      <c r="B51" s="117"/>
      <c r="C51" s="117"/>
      <c r="D51" s="117"/>
      <c r="E51" s="117"/>
      <c r="F51" s="117"/>
      <c r="G51" s="117"/>
      <c r="H51" s="117"/>
      <c r="I51" s="117"/>
      <c r="J51" s="117"/>
      <c r="K51" s="117"/>
      <c r="L51" s="117"/>
      <c r="M51" s="117"/>
      <c r="N51" s="117"/>
      <c r="O51" s="117"/>
      <c r="P51" s="117"/>
    </row>
    <row r="52" spans="1:21" ht="26" customHeight="1" x14ac:dyDescent="0.2">
      <c r="A52" s="94" t="s">
        <v>124</v>
      </c>
      <c r="B52" s="94"/>
      <c r="C52" s="94"/>
      <c r="D52" s="94"/>
      <c r="E52" s="94"/>
      <c r="F52" s="94"/>
      <c r="G52" s="94"/>
      <c r="H52" s="94"/>
      <c r="I52" s="94"/>
      <c r="J52" s="94"/>
      <c r="K52" s="94"/>
      <c r="L52" s="94"/>
      <c r="M52" s="94"/>
      <c r="N52" s="94"/>
      <c r="O52" s="94"/>
      <c r="P52" s="94"/>
    </row>
    <row r="53" spans="1:21" ht="64" customHeight="1" x14ac:dyDescent="0.2">
      <c r="A53" s="112"/>
      <c r="B53" s="113"/>
      <c r="C53" s="113"/>
      <c r="D53" s="113"/>
      <c r="E53" s="113"/>
      <c r="F53" s="113"/>
      <c r="G53" s="113"/>
      <c r="H53" s="113"/>
      <c r="I53" s="113"/>
      <c r="J53" s="113"/>
      <c r="K53" s="113"/>
      <c r="L53" s="113"/>
      <c r="M53" s="113"/>
      <c r="N53" s="113"/>
      <c r="O53" s="113"/>
      <c r="P53" s="114"/>
    </row>
    <row r="70" spans="14:16" x14ac:dyDescent="0.2">
      <c r="N70" s="131" t="s">
        <v>130</v>
      </c>
      <c r="O70" s="132"/>
      <c r="P70" s="133"/>
    </row>
  </sheetData>
  <sheetProtection sheet="1" objects="1" scenarios="1"/>
  <mergeCells count="51">
    <mergeCell ref="N70:P70"/>
    <mergeCell ref="A53:P53"/>
    <mergeCell ref="A31:P31"/>
    <mergeCell ref="A24:P24"/>
    <mergeCell ref="B43:C43"/>
    <mergeCell ref="D43:P43"/>
    <mergeCell ref="A37:P37"/>
    <mergeCell ref="A38:P38"/>
    <mergeCell ref="A39:P39"/>
    <mergeCell ref="A40:P40"/>
    <mergeCell ref="A50:P50"/>
    <mergeCell ref="A52:P52"/>
    <mergeCell ref="A51:P51"/>
    <mergeCell ref="A41:P41"/>
    <mergeCell ref="A42:P42"/>
    <mergeCell ref="A44:P44"/>
    <mergeCell ref="A46:P46"/>
    <mergeCell ref="A9:P9"/>
    <mergeCell ref="A19:P19"/>
    <mergeCell ref="A1:P2"/>
    <mergeCell ref="A7:P7"/>
    <mergeCell ref="A14:P14"/>
    <mergeCell ref="A15:P15"/>
    <mergeCell ref="A16:P16"/>
    <mergeCell ref="A17:P17"/>
    <mergeCell ref="A18:P18"/>
    <mergeCell ref="A5:P5"/>
    <mergeCell ref="A4:P4"/>
    <mergeCell ref="A6:P6"/>
    <mergeCell ref="A8:P8"/>
    <mergeCell ref="A12:P12"/>
    <mergeCell ref="C13:P13"/>
    <mergeCell ref="A10:P10"/>
    <mergeCell ref="A11:P11"/>
    <mergeCell ref="A32:P32"/>
    <mergeCell ref="A33:P33"/>
    <mergeCell ref="A30:P30"/>
    <mergeCell ref="A25:P25"/>
    <mergeCell ref="A20:P20"/>
    <mergeCell ref="A21:P21"/>
    <mergeCell ref="A26:P26"/>
    <mergeCell ref="A27:P27"/>
    <mergeCell ref="A28:P28"/>
    <mergeCell ref="A29:P29"/>
    <mergeCell ref="A49:P49"/>
    <mergeCell ref="A48:P48"/>
    <mergeCell ref="A45:P45"/>
    <mergeCell ref="A47:P47"/>
    <mergeCell ref="C23:P23"/>
    <mergeCell ref="C35:P35"/>
    <mergeCell ref="A36:P3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0083D-A992-C042-B835-17352EE0F9CA}">
  <sheetPr>
    <tabColor rgb="FF945200"/>
  </sheetPr>
  <dimension ref="A1:V26"/>
  <sheetViews>
    <sheetView topLeftCell="A4" workbookViewId="0">
      <selection activeCell="B16" sqref="B16"/>
    </sheetView>
  </sheetViews>
  <sheetFormatPr baseColWidth="10" defaultRowHeight="16" x14ac:dyDescent="0.2"/>
  <cols>
    <col min="1" max="1" width="28.6640625" style="2" customWidth="1"/>
    <col min="2" max="2" width="12.5" style="2" customWidth="1"/>
    <col min="3" max="3" width="9.6640625" style="2" customWidth="1"/>
    <col min="4" max="4" width="21.5" style="2" customWidth="1"/>
    <col min="5" max="5" width="16.6640625" style="2" customWidth="1"/>
    <col min="6" max="6" width="20.5" style="2" customWidth="1"/>
    <col min="7" max="8" width="10.83203125" style="2"/>
    <col min="9" max="9" width="20.1640625" style="34" customWidth="1"/>
    <col min="10" max="10" width="13" style="2" customWidth="1"/>
    <col min="11" max="11" width="9.83203125" style="2" customWidth="1"/>
    <col min="12" max="12" width="21.5" style="2" customWidth="1"/>
    <col min="13" max="13" width="15.6640625" style="2" customWidth="1"/>
    <col min="14" max="14" width="20.5" style="2" customWidth="1"/>
    <col min="15" max="16384" width="10.83203125" style="2"/>
  </cols>
  <sheetData>
    <row r="1" spans="1:22" ht="107" customHeight="1" x14ac:dyDescent="0.3">
      <c r="A1" s="118" t="s">
        <v>123</v>
      </c>
      <c r="B1" s="119"/>
      <c r="C1" s="119"/>
      <c r="D1" s="119"/>
      <c r="E1" s="119"/>
      <c r="F1" s="119"/>
      <c r="G1" s="119"/>
      <c r="H1" s="119"/>
      <c r="I1" s="119"/>
      <c r="J1" s="119"/>
      <c r="K1" s="119"/>
      <c r="L1" s="119"/>
      <c r="M1" s="119"/>
      <c r="N1" s="119"/>
      <c r="O1" s="1"/>
      <c r="P1" s="1"/>
      <c r="Q1" s="1"/>
      <c r="R1" s="1"/>
      <c r="S1" s="1"/>
      <c r="T1" s="1"/>
      <c r="U1" s="1"/>
      <c r="V1" s="1"/>
    </row>
    <row r="2" spans="1:22" s="82" customFormat="1" ht="28" customHeight="1" x14ac:dyDescent="0.2">
      <c r="A2" s="120" t="s">
        <v>125</v>
      </c>
      <c r="B2" s="120"/>
      <c r="C2" s="120"/>
      <c r="D2" s="120"/>
      <c r="E2" s="120"/>
      <c r="F2" s="120"/>
      <c r="G2" s="120"/>
      <c r="H2" s="124">
        <f>SUM(F6:F22) + SUM(N6:N8)</f>
        <v>0</v>
      </c>
      <c r="I2" s="124"/>
      <c r="J2" s="124"/>
      <c r="K2" s="124"/>
      <c r="L2" s="124"/>
      <c r="M2" s="124"/>
      <c r="N2" s="124"/>
      <c r="O2" s="81"/>
      <c r="P2" s="81"/>
      <c r="Q2" s="81"/>
      <c r="R2" s="81"/>
      <c r="S2" s="81"/>
      <c r="T2" s="81"/>
      <c r="U2" s="81"/>
      <c r="V2" s="81"/>
    </row>
    <row r="3" spans="1:22" customFormat="1" x14ac:dyDescent="0.2">
      <c r="A3" s="121" t="s">
        <v>74</v>
      </c>
      <c r="B3" s="121"/>
      <c r="C3" s="121"/>
      <c r="D3" s="121"/>
      <c r="E3" s="121"/>
      <c r="F3" s="121"/>
      <c r="G3" s="123"/>
      <c r="H3" s="123"/>
      <c r="I3" s="121" t="s">
        <v>76</v>
      </c>
      <c r="J3" s="121"/>
      <c r="K3" s="121"/>
      <c r="L3" s="121"/>
      <c r="M3" s="121"/>
      <c r="N3" s="121"/>
    </row>
    <row r="4" spans="1:22" customFormat="1" ht="17" thickBot="1" x14ac:dyDescent="0.25">
      <c r="A4" s="121"/>
      <c r="B4" s="121"/>
      <c r="C4" s="121"/>
      <c r="D4" s="121"/>
      <c r="E4" s="121"/>
      <c r="F4" s="122"/>
      <c r="G4" s="123"/>
      <c r="H4" s="123"/>
      <c r="I4" s="121"/>
      <c r="J4" s="121"/>
      <c r="K4" s="121"/>
      <c r="L4" s="121"/>
      <c r="M4" s="121"/>
      <c r="N4" s="122"/>
    </row>
    <row r="5" spans="1:22" customFormat="1" ht="34" x14ac:dyDescent="0.2">
      <c r="A5" s="55" t="s">
        <v>73</v>
      </c>
      <c r="B5" s="55" t="s">
        <v>61</v>
      </c>
      <c r="C5" s="55" t="s">
        <v>57</v>
      </c>
      <c r="D5" s="55" t="s">
        <v>71</v>
      </c>
      <c r="E5" s="56" t="s">
        <v>54</v>
      </c>
      <c r="F5" s="57" t="s">
        <v>90</v>
      </c>
      <c r="I5" s="55" t="s">
        <v>73</v>
      </c>
      <c r="J5" s="55" t="s">
        <v>61</v>
      </c>
      <c r="K5" s="55" t="s">
        <v>58</v>
      </c>
      <c r="L5" s="55" t="s">
        <v>71</v>
      </c>
      <c r="M5" s="56" t="s">
        <v>54</v>
      </c>
      <c r="N5" s="58" t="s">
        <v>90</v>
      </c>
    </row>
    <row r="6" spans="1:22" ht="24" customHeight="1" x14ac:dyDescent="0.2">
      <c r="A6" s="59" t="s">
        <v>2</v>
      </c>
      <c r="B6" s="59" t="s">
        <v>3</v>
      </c>
      <c r="C6" s="59">
        <v>21</v>
      </c>
      <c r="D6" s="52"/>
      <c r="E6" s="53"/>
      <c r="F6" s="65" t="str">
        <f>IF(AND(C6&lt;&gt;"", D6&lt;&gt;"", E6&lt;&gt;""), (C6/100)*D6/E6, "")</f>
        <v/>
      </c>
      <c r="I6" s="61" t="s">
        <v>30</v>
      </c>
      <c r="J6" s="61" t="s">
        <v>30</v>
      </c>
      <c r="K6" s="62">
        <v>10</v>
      </c>
      <c r="L6" s="52"/>
      <c r="M6" s="53"/>
      <c r="N6" s="63" t="str">
        <f>IF(AND(K6&lt;&gt;"", L6&lt;&gt;"",M6&lt;&gt;""), (K6/100)*L6/M6, "")</f>
        <v/>
      </c>
    </row>
    <row r="7" spans="1:22" ht="24" customHeight="1" x14ac:dyDescent="0.2">
      <c r="A7" s="59" t="s">
        <v>4</v>
      </c>
      <c r="B7" s="59" t="s">
        <v>5</v>
      </c>
      <c r="C7" s="59">
        <v>16</v>
      </c>
      <c r="D7" s="52"/>
      <c r="E7" s="53"/>
      <c r="F7" s="65" t="str">
        <f t="shared" ref="F7:F22" si="0">IF(AND(C7&lt;&gt;"", D7&lt;&gt;"", E7&lt;&gt;""), (C7/100)*D7/E7, "")</f>
        <v/>
      </c>
      <c r="I7" s="59" t="s">
        <v>28</v>
      </c>
      <c r="J7" s="59" t="s">
        <v>28</v>
      </c>
      <c r="K7" s="59">
        <v>12</v>
      </c>
      <c r="L7" s="52"/>
      <c r="M7" s="53"/>
      <c r="N7" s="63" t="str">
        <f t="shared" ref="N7:N8" si="1">IF(AND(K7&lt;&gt;"", L7&lt;&gt;"",M7&lt;&gt;""), (K7/100)*L7/M7, "")</f>
        <v/>
      </c>
    </row>
    <row r="8" spans="1:22" ht="24" customHeight="1" thickBot="1" x14ac:dyDescent="0.25">
      <c r="A8" s="59" t="s">
        <v>6</v>
      </c>
      <c r="B8" s="59" t="s">
        <v>6</v>
      </c>
      <c r="C8" s="59">
        <v>15</v>
      </c>
      <c r="D8" s="52"/>
      <c r="E8" s="53"/>
      <c r="F8" s="65" t="str">
        <f t="shared" si="0"/>
        <v/>
      </c>
      <c r="I8" s="61" t="s">
        <v>29</v>
      </c>
      <c r="J8" s="61" t="s">
        <v>29</v>
      </c>
      <c r="K8" s="62">
        <v>10</v>
      </c>
      <c r="L8" s="52"/>
      <c r="M8" s="53"/>
      <c r="N8" s="64" t="str">
        <f t="shared" si="1"/>
        <v/>
      </c>
    </row>
    <row r="9" spans="1:22" ht="24" customHeight="1" x14ac:dyDescent="0.2">
      <c r="A9" s="59" t="s">
        <v>7</v>
      </c>
      <c r="B9" s="59" t="s">
        <v>8</v>
      </c>
      <c r="C9" s="59">
        <v>18</v>
      </c>
      <c r="D9" s="52"/>
      <c r="E9" s="53"/>
      <c r="F9" s="65" t="str">
        <f t="shared" si="0"/>
        <v/>
      </c>
    </row>
    <row r="10" spans="1:22" ht="24" customHeight="1" x14ac:dyDescent="0.2">
      <c r="A10" s="59" t="s">
        <v>9</v>
      </c>
      <c r="B10" s="59" t="s">
        <v>10</v>
      </c>
      <c r="C10" s="59">
        <v>11</v>
      </c>
      <c r="D10" s="52"/>
      <c r="E10" s="53"/>
      <c r="F10" s="65" t="str">
        <f t="shared" si="0"/>
        <v/>
      </c>
    </row>
    <row r="11" spans="1:22" ht="24" customHeight="1" x14ac:dyDescent="0.2">
      <c r="A11" s="59" t="s">
        <v>11</v>
      </c>
      <c r="B11" s="59" t="s">
        <v>13</v>
      </c>
      <c r="C11" s="59">
        <v>34</v>
      </c>
      <c r="D11" s="52"/>
      <c r="E11" s="53"/>
      <c r="F11" s="65" t="str">
        <f t="shared" si="0"/>
        <v/>
      </c>
    </row>
    <row r="12" spans="1:22" ht="24" customHeight="1" x14ac:dyDescent="0.2">
      <c r="A12" s="59" t="s">
        <v>12</v>
      </c>
      <c r="B12" s="59" t="s">
        <v>14</v>
      </c>
      <c r="C12" s="59">
        <v>14</v>
      </c>
      <c r="D12" s="52"/>
      <c r="E12" s="53"/>
      <c r="F12" s="65" t="str">
        <f t="shared" si="0"/>
        <v/>
      </c>
    </row>
    <row r="13" spans="1:22" ht="24" customHeight="1" x14ac:dyDescent="0.2">
      <c r="A13" s="59" t="s">
        <v>15</v>
      </c>
      <c r="B13" s="59" t="s">
        <v>20</v>
      </c>
      <c r="C13" s="59">
        <v>46</v>
      </c>
      <c r="D13" s="52"/>
      <c r="E13" s="53"/>
      <c r="F13" s="65" t="str">
        <f t="shared" si="0"/>
        <v/>
      </c>
    </row>
    <row r="14" spans="1:22" ht="24" customHeight="1" x14ac:dyDescent="0.2">
      <c r="A14" s="59" t="s">
        <v>16</v>
      </c>
      <c r="B14" s="59" t="s">
        <v>21</v>
      </c>
      <c r="C14" s="59">
        <v>11</v>
      </c>
      <c r="D14" s="52"/>
      <c r="E14" s="53"/>
      <c r="F14" s="65" t="str">
        <f t="shared" si="0"/>
        <v/>
      </c>
    </row>
    <row r="15" spans="1:22" ht="24" customHeight="1" x14ac:dyDescent="0.2">
      <c r="A15" s="60" t="s">
        <v>17</v>
      </c>
      <c r="B15" s="59" t="s">
        <v>22</v>
      </c>
      <c r="C15" s="59">
        <v>11</v>
      </c>
      <c r="D15" s="52"/>
      <c r="E15" s="53"/>
      <c r="F15" s="65" t="str">
        <f t="shared" si="0"/>
        <v/>
      </c>
    </row>
    <row r="16" spans="1:22" ht="24" customHeight="1" x14ac:dyDescent="0.2">
      <c r="A16" s="60" t="s">
        <v>64</v>
      </c>
      <c r="B16" s="59" t="s">
        <v>23</v>
      </c>
      <c r="C16" s="59">
        <v>12</v>
      </c>
      <c r="D16" s="52"/>
      <c r="E16" s="53"/>
      <c r="F16" s="65" t="str">
        <f t="shared" si="0"/>
        <v/>
      </c>
    </row>
    <row r="17" spans="1:22" ht="24" customHeight="1" x14ac:dyDescent="0.2">
      <c r="A17" s="60" t="s">
        <v>18</v>
      </c>
      <c r="B17" s="59" t="s">
        <v>19</v>
      </c>
      <c r="C17" s="59">
        <v>20</v>
      </c>
      <c r="D17" s="52"/>
      <c r="E17" s="53"/>
      <c r="F17" s="65" t="str">
        <f t="shared" si="0"/>
        <v/>
      </c>
    </row>
    <row r="18" spans="1:22" ht="24" customHeight="1" x14ac:dyDescent="0.2">
      <c r="A18" s="60" t="s">
        <v>24</v>
      </c>
      <c r="B18" s="61" t="s">
        <v>25</v>
      </c>
      <c r="C18" s="62">
        <v>6</v>
      </c>
      <c r="D18" s="52"/>
      <c r="E18" s="53"/>
      <c r="F18" s="65" t="str">
        <f t="shared" si="0"/>
        <v/>
      </c>
    </row>
    <row r="19" spans="1:22" ht="24" customHeight="1" x14ac:dyDescent="0.2">
      <c r="A19" s="60" t="s">
        <v>26</v>
      </c>
      <c r="B19" s="59" t="s">
        <v>20</v>
      </c>
      <c r="C19" s="59">
        <v>46</v>
      </c>
      <c r="D19" s="52"/>
      <c r="E19" s="53"/>
      <c r="F19" s="65" t="str">
        <f t="shared" si="0"/>
        <v/>
      </c>
    </row>
    <row r="20" spans="1:22" ht="24" customHeight="1" x14ac:dyDescent="0.2">
      <c r="A20" s="59" t="s">
        <v>22</v>
      </c>
      <c r="B20" s="59" t="s">
        <v>22</v>
      </c>
      <c r="C20" s="59">
        <v>11</v>
      </c>
      <c r="D20" s="52"/>
      <c r="E20" s="53"/>
      <c r="F20" s="65" t="str">
        <f t="shared" si="0"/>
        <v/>
      </c>
    </row>
    <row r="21" spans="1:22" ht="24" customHeight="1" x14ac:dyDescent="0.2">
      <c r="A21" s="59" t="s">
        <v>63</v>
      </c>
      <c r="B21" s="59" t="s">
        <v>27</v>
      </c>
      <c r="C21" s="59">
        <v>16</v>
      </c>
      <c r="D21" s="52"/>
      <c r="E21" s="53"/>
      <c r="F21" s="65" t="str">
        <f t="shared" si="0"/>
        <v/>
      </c>
    </row>
    <row r="22" spans="1:22" ht="24" customHeight="1" thickBot="1" x14ac:dyDescent="0.25">
      <c r="A22" s="59" t="s">
        <v>80</v>
      </c>
      <c r="B22" s="59" t="s">
        <v>43</v>
      </c>
      <c r="C22" s="59">
        <v>13</v>
      </c>
      <c r="D22" s="52"/>
      <c r="E22" s="53"/>
      <c r="F22" s="66" t="str">
        <f t="shared" si="0"/>
        <v/>
      </c>
    </row>
    <row r="26" spans="1:22" x14ac:dyDescent="0.2">
      <c r="G26" s="4"/>
      <c r="H26" s="4"/>
      <c r="J26" s="4"/>
      <c r="K26" s="4"/>
      <c r="L26" s="4"/>
      <c r="M26" s="4"/>
      <c r="N26" s="4"/>
      <c r="O26" s="4"/>
      <c r="P26" s="4"/>
      <c r="Q26" s="4"/>
      <c r="R26" s="4"/>
      <c r="S26" s="4"/>
      <c r="T26" s="4"/>
      <c r="U26" s="4"/>
      <c r="V26" s="4"/>
    </row>
  </sheetData>
  <sheetProtection sheet="1" objects="1" scenarios="1"/>
  <mergeCells count="6">
    <mergeCell ref="A1:N1"/>
    <mergeCell ref="A2:G2"/>
    <mergeCell ref="A3:F4"/>
    <mergeCell ref="I3:N4"/>
    <mergeCell ref="G3:H4"/>
    <mergeCell ref="H2:N2"/>
  </mergeCells>
  <pageMargins left="0.7" right="0.7" top="0.75" bottom="0.75" header="0.3" footer="0.3"/>
  <ignoredErrors>
    <ignoredError sqref="I8 I6 J6:J8 B18" twoDigitTextYear="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15DB6-2DB3-E541-86CB-AC5B705BDE49}">
  <sheetPr>
    <tabColor theme="7"/>
  </sheetPr>
  <dimension ref="A1:Z14"/>
  <sheetViews>
    <sheetView workbookViewId="0">
      <selection activeCell="C10" sqref="C10"/>
    </sheetView>
  </sheetViews>
  <sheetFormatPr baseColWidth="10" defaultRowHeight="16" x14ac:dyDescent="0.2"/>
  <cols>
    <col min="1" max="1" width="30.6640625" style="2" customWidth="1"/>
    <col min="2" max="2" width="12.5" style="2" customWidth="1"/>
    <col min="3" max="3" width="8.6640625" style="2" customWidth="1"/>
    <col min="4" max="4" width="25.33203125" style="23" customWidth="1"/>
    <col min="5" max="5" width="12.5" style="23" customWidth="1"/>
    <col min="6" max="6" width="14.83203125" style="2" customWidth="1"/>
    <col min="7" max="7" width="24" style="2" customWidth="1"/>
    <col min="8" max="8" width="19.33203125" style="2" customWidth="1"/>
    <col min="9" max="9" width="13.1640625" style="2" customWidth="1"/>
    <col min="10" max="10" width="10.83203125" style="2"/>
    <col min="11" max="11" width="18.6640625" style="2" customWidth="1"/>
    <col min="12" max="12" width="12.5" style="2" customWidth="1"/>
    <col min="13" max="13" width="8.6640625" style="2" customWidth="1"/>
    <col min="14" max="14" width="27.5" style="2" customWidth="1"/>
    <col min="15" max="15" width="14.6640625" style="2" customWidth="1"/>
    <col min="16" max="16" width="14.83203125" style="2" customWidth="1"/>
    <col min="17" max="17" width="24" style="2" customWidth="1"/>
    <col min="18" max="18" width="19.33203125" style="2" customWidth="1"/>
    <col min="19" max="25" width="10.83203125" style="2"/>
    <col min="26" max="26" width="10.83203125" style="2" customWidth="1"/>
    <col min="27" max="16384" width="10.83203125" style="2"/>
  </cols>
  <sheetData>
    <row r="1" spans="1:26" customFormat="1" ht="99" customHeight="1" x14ac:dyDescent="0.3">
      <c r="A1" s="118" t="s">
        <v>0</v>
      </c>
      <c r="B1" s="119"/>
      <c r="C1" s="119"/>
      <c r="D1" s="119"/>
      <c r="E1" s="119"/>
      <c r="F1" s="119"/>
      <c r="G1" s="119"/>
      <c r="H1" s="119"/>
      <c r="I1" s="119"/>
      <c r="J1" s="119"/>
      <c r="K1" s="119"/>
      <c r="L1" s="119"/>
      <c r="M1" s="119"/>
      <c r="N1" s="119"/>
      <c r="O1" s="119"/>
      <c r="P1" s="119"/>
      <c r="Q1" s="119"/>
      <c r="R1" s="119"/>
      <c r="S1" s="54"/>
      <c r="T1" s="54"/>
      <c r="U1" s="54"/>
      <c r="V1" s="54"/>
      <c r="W1" s="54"/>
      <c r="X1" s="54"/>
      <c r="Y1" s="54"/>
      <c r="Z1" s="54"/>
    </row>
    <row r="2" spans="1:26" s="68" customFormat="1" ht="28" customHeight="1" x14ac:dyDescent="0.2">
      <c r="A2" s="120" t="s">
        <v>126</v>
      </c>
      <c r="B2" s="120"/>
      <c r="C2" s="120"/>
      <c r="D2" s="120"/>
      <c r="E2" s="120"/>
      <c r="F2" s="120"/>
      <c r="G2" s="120"/>
      <c r="H2" s="120"/>
      <c r="I2" s="124">
        <f>SUM(H6:H14) + SUM(R6:R7)</f>
        <v>0</v>
      </c>
      <c r="J2" s="124"/>
      <c r="K2" s="124"/>
      <c r="L2" s="124"/>
      <c r="M2" s="124"/>
      <c r="N2" s="124"/>
      <c r="O2" s="124"/>
      <c r="P2" s="124"/>
      <c r="Q2" s="124"/>
      <c r="R2" s="124"/>
      <c r="S2" s="67"/>
      <c r="T2" s="67"/>
      <c r="U2" s="67"/>
      <c r="V2" s="67"/>
      <c r="W2" s="67"/>
      <c r="X2" s="67"/>
      <c r="Y2" s="67"/>
      <c r="Z2" s="67"/>
    </row>
    <row r="3" spans="1:26" customFormat="1" x14ac:dyDescent="0.2">
      <c r="A3" s="125" t="s">
        <v>75</v>
      </c>
      <c r="B3" s="125"/>
      <c r="C3" s="125"/>
      <c r="D3" s="125"/>
      <c r="E3" s="125"/>
      <c r="F3" s="125"/>
      <c r="G3" s="125"/>
      <c r="H3" s="125"/>
      <c r="I3" s="123"/>
      <c r="J3" s="123"/>
      <c r="K3" s="125" t="s">
        <v>76</v>
      </c>
      <c r="L3" s="125"/>
      <c r="M3" s="125"/>
      <c r="N3" s="125"/>
      <c r="O3" s="125"/>
      <c r="P3" s="125"/>
      <c r="Q3" s="125"/>
      <c r="R3" s="125"/>
    </row>
    <row r="4" spans="1:26" customFormat="1" ht="17" thickBot="1" x14ac:dyDescent="0.25">
      <c r="A4" s="126"/>
      <c r="B4" s="126"/>
      <c r="C4" s="126"/>
      <c r="D4" s="126"/>
      <c r="E4" s="126"/>
      <c r="F4" s="126"/>
      <c r="G4" s="125"/>
      <c r="H4" s="126"/>
      <c r="I4" s="123"/>
      <c r="J4" s="123"/>
      <c r="K4" s="125"/>
      <c r="L4" s="125"/>
      <c r="M4" s="125"/>
      <c r="N4" s="125"/>
      <c r="O4" s="125"/>
      <c r="P4" s="125"/>
      <c r="Q4" s="125"/>
      <c r="R4" s="126"/>
    </row>
    <row r="5" spans="1:26" s="39" customFormat="1" ht="34" x14ac:dyDescent="0.2">
      <c r="A5" s="69" t="s">
        <v>1</v>
      </c>
      <c r="B5" s="69" t="s">
        <v>61</v>
      </c>
      <c r="C5" s="69" t="s">
        <v>57</v>
      </c>
      <c r="D5" s="70" t="s">
        <v>72</v>
      </c>
      <c r="E5" s="70" t="s">
        <v>54</v>
      </c>
      <c r="F5" s="69" t="s">
        <v>52</v>
      </c>
      <c r="G5" s="79" t="s">
        <v>127</v>
      </c>
      <c r="H5" s="71" t="s">
        <v>62</v>
      </c>
      <c r="K5" s="72" t="s">
        <v>1</v>
      </c>
      <c r="L5" s="72" t="s">
        <v>61</v>
      </c>
      <c r="M5" s="72" t="s">
        <v>57</v>
      </c>
      <c r="N5" s="72" t="s">
        <v>72</v>
      </c>
      <c r="O5" s="72" t="s">
        <v>54</v>
      </c>
      <c r="P5" s="72" t="s">
        <v>53</v>
      </c>
      <c r="Q5" s="80" t="s">
        <v>127</v>
      </c>
      <c r="R5" s="73" t="s">
        <v>90</v>
      </c>
    </row>
    <row r="6" spans="1:26" ht="24" customHeight="1" x14ac:dyDescent="0.2">
      <c r="A6" s="74" t="s">
        <v>31</v>
      </c>
      <c r="B6" s="74" t="s">
        <v>37</v>
      </c>
      <c r="C6" s="74">
        <v>20</v>
      </c>
      <c r="D6" s="24"/>
      <c r="E6" s="24"/>
      <c r="F6" s="74">
        <v>10.53</v>
      </c>
      <c r="G6" s="77" t="str">
        <f>IF(AND(D6&lt;&gt;"", E6&lt;&gt;"",F6&lt;&gt;""), (D6*F6)/E6,"")</f>
        <v/>
      </c>
      <c r="H6" s="65" t="str">
        <f>IF(AND(G6&lt;&gt;"", C6&lt;&gt;""), (C6/100)*G6,"")</f>
        <v/>
      </c>
      <c r="K6" s="59" t="s">
        <v>49</v>
      </c>
      <c r="L6" s="59" t="s">
        <v>50</v>
      </c>
      <c r="M6" s="59">
        <v>4</v>
      </c>
      <c r="N6" s="6"/>
      <c r="O6" s="6"/>
      <c r="P6" s="59">
        <v>9.6999999999999993</v>
      </c>
      <c r="Q6" s="78" t="str">
        <f>IF(AND(N6&lt;&gt;"", O6&lt;&gt;"",P6&lt;&gt;""), (N6*P6)/O6,"")</f>
        <v/>
      </c>
      <c r="R6" s="65" t="str">
        <f>IF(AND(Q6&lt;&gt;"",M6&lt;&gt;""), (M6/100) *Q6, "")</f>
        <v/>
      </c>
    </row>
    <row r="7" spans="1:26" ht="24" customHeight="1" thickBot="1" x14ac:dyDescent="0.25">
      <c r="A7" s="74" t="s">
        <v>32</v>
      </c>
      <c r="B7" s="74" t="s">
        <v>38</v>
      </c>
      <c r="C7" s="74">
        <v>17</v>
      </c>
      <c r="D7" s="24"/>
      <c r="E7" s="24"/>
      <c r="F7" s="74">
        <v>12.6</v>
      </c>
      <c r="G7" s="77" t="str">
        <f>IF(AND(D7&lt;&gt;"", E7&lt;&gt;"",F7&lt;&gt;""), (D7*F7)/E7,"")</f>
        <v/>
      </c>
      <c r="H7" s="65" t="str">
        <f>IF(AND(G7&lt;&gt;"", C7&lt;&gt;""), (C7/100)*G7,"")</f>
        <v/>
      </c>
      <c r="K7" s="59" t="s">
        <v>51</v>
      </c>
      <c r="L7" s="61" t="s">
        <v>81</v>
      </c>
      <c r="M7" s="62">
        <v>5</v>
      </c>
      <c r="N7" s="6"/>
      <c r="O7" s="6"/>
      <c r="P7" s="59">
        <v>9.1</v>
      </c>
      <c r="Q7" s="78" t="str">
        <f>IF(AND(N7&lt;&gt;"", O7&lt;&gt;"",P7&lt;&gt;""), (N7*P7)/O7,"")</f>
        <v/>
      </c>
      <c r="R7" s="66" t="str">
        <f>IF(AND(Q7&lt;&gt;"",M7&lt;&gt;""), (M7/100) *Q7, "")</f>
        <v/>
      </c>
    </row>
    <row r="8" spans="1:26" ht="24" customHeight="1" x14ac:dyDescent="0.2">
      <c r="A8" s="74" t="s">
        <v>33</v>
      </c>
      <c r="B8" s="74" t="s">
        <v>39</v>
      </c>
      <c r="C8" s="74">
        <v>9</v>
      </c>
      <c r="D8" s="24"/>
      <c r="E8" s="24"/>
      <c r="F8" s="74">
        <v>12.2</v>
      </c>
      <c r="G8" s="77" t="str">
        <f t="shared" ref="G8:G14" si="0">IF(AND(D8&lt;&gt;"", E8&lt;&gt;"",F8&lt;&gt;""), (D8*F8)/E8,"")</f>
        <v/>
      </c>
      <c r="H8" s="65" t="str">
        <f t="shared" ref="H8:H14" si="1">IF(AND(G8&lt;&gt;"", C8&lt;&gt;""), (C8/100)*G8,"")</f>
        <v/>
      </c>
    </row>
    <row r="9" spans="1:26" ht="24" customHeight="1" x14ac:dyDescent="0.2">
      <c r="A9" s="74" t="s">
        <v>34</v>
      </c>
      <c r="B9" s="74" t="s">
        <v>40</v>
      </c>
      <c r="C9" s="74">
        <v>10</v>
      </c>
      <c r="D9" s="24"/>
      <c r="E9" s="24"/>
      <c r="F9" s="74">
        <v>11.6</v>
      </c>
      <c r="G9" s="77" t="str">
        <f t="shared" si="0"/>
        <v/>
      </c>
      <c r="H9" s="65" t="str">
        <f t="shared" si="1"/>
        <v/>
      </c>
    </row>
    <row r="10" spans="1:26" ht="24" customHeight="1" x14ac:dyDescent="0.2">
      <c r="A10" s="75" t="s">
        <v>35</v>
      </c>
      <c r="B10" s="75" t="s">
        <v>35</v>
      </c>
      <c r="C10" s="76">
        <v>3</v>
      </c>
      <c r="D10" s="25"/>
      <c r="E10" s="25"/>
      <c r="F10" s="74">
        <v>11.8</v>
      </c>
      <c r="G10" s="77" t="str">
        <f t="shared" si="0"/>
        <v/>
      </c>
      <c r="H10" s="65" t="str">
        <f t="shared" si="1"/>
        <v/>
      </c>
    </row>
    <row r="11" spans="1:26" ht="24" customHeight="1" x14ac:dyDescent="0.2">
      <c r="A11" s="74" t="s">
        <v>36</v>
      </c>
      <c r="B11" s="76" t="s">
        <v>41</v>
      </c>
      <c r="C11" s="76">
        <v>32</v>
      </c>
      <c r="D11" s="25"/>
      <c r="E11" s="25"/>
      <c r="F11" s="74">
        <v>11.06</v>
      </c>
      <c r="G11" s="77" t="str">
        <f t="shared" si="0"/>
        <v/>
      </c>
      <c r="H11" s="65" t="str">
        <f t="shared" si="1"/>
        <v/>
      </c>
    </row>
    <row r="12" spans="1:26" ht="24" customHeight="1" x14ac:dyDescent="0.2">
      <c r="A12" s="74" t="s">
        <v>42</v>
      </c>
      <c r="B12" s="74" t="s">
        <v>45</v>
      </c>
      <c r="C12" s="74">
        <v>3</v>
      </c>
      <c r="D12" s="24"/>
      <c r="E12" s="24"/>
      <c r="F12" s="74">
        <v>9.75</v>
      </c>
      <c r="G12" s="77" t="str">
        <f t="shared" si="0"/>
        <v/>
      </c>
      <c r="H12" s="65" t="str">
        <f t="shared" si="1"/>
        <v/>
      </c>
    </row>
    <row r="13" spans="1:26" ht="24" customHeight="1" x14ac:dyDescent="0.2">
      <c r="A13" s="74" t="s">
        <v>44</v>
      </c>
      <c r="B13" s="75" t="s">
        <v>46</v>
      </c>
      <c r="C13" s="76">
        <v>7</v>
      </c>
      <c r="D13" s="25"/>
      <c r="E13" s="25"/>
      <c r="F13" s="74">
        <v>10.9</v>
      </c>
      <c r="G13" s="77" t="str">
        <f t="shared" si="0"/>
        <v/>
      </c>
      <c r="H13" s="65" t="str">
        <f t="shared" si="1"/>
        <v/>
      </c>
    </row>
    <row r="14" spans="1:26" ht="24" customHeight="1" thickBot="1" x14ac:dyDescent="0.25">
      <c r="A14" s="74" t="s">
        <v>47</v>
      </c>
      <c r="B14" s="74" t="s">
        <v>48</v>
      </c>
      <c r="C14" s="74">
        <v>15</v>
      </c>
      <c r="D14" s="24"/>
      <c r="E14" s="24"/>
      <c r="F14" s="74">
        <v>11.3</v>
      </c>
      <c r="G14" s="77" t="str">
        <f t="shared" si="0"/>
        <v/>
      </c>
      <c r="H14" s="66" t="str">
        <f t="shared" si="1"/>
        <v/>
      </c>
    </row>
  </sheetData>
  <sheetProtection sheet="1" objects="1" scenarios="1"/>
  <mergeCells count="6">
    <mergeCell ref="A1:R1"/>
    <mergeCell ref="A2:H2"/>
    <mergeCell ref="A3:H4"/>
    <mergeCell ref="K3:R4"/>
    <mergeCell ref="I3:J4"/>
    <mergeCell ref="I2:R2"/>
  </mergeCells>
  <pageMargins left="0.7" right="0.7" top="0.75" bottom="0.75" header="0.3" footer="0.3"/>
  <ignoredErrors>
    <ignoredError sqref="A10:B10 B13 L7" twoDigitTextYear="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B75F6-3B6B-BF4D-AA86-E5BCAD07B04C}">
  <sheetPr>
    <tabColor theme="2" tint="-0.249977111117893"/>
  </sheetPr>
  <dimension ref="A1:BX100"/>
  <sheetViews>
    <sheetView workbookViewId="0">
      <selection activeCell="C5" sqref="C5"/>
    </sheetView>
  </sheetViews>
  <sheetFormatPr baseColWidth="10" defaultRowHeight="16" x14ac:dyDescent="0.2"/>
  <cols>
    <col min="1" max="1" width="24" style="2" customWidth="1"/>
    <col min="2" max="2" width="18.83203125" style="2" customWidth="1"/>
    <col min="3" max="3" width="19" style="2" customWidth="1"/>
    <col min="4" max="4" width="13.1640625" style="2" customWidth="1"/>
    <col min="5" max="5" width="19.1640625" style="2" customWidth="1"/>
    <col min="6" max="6" width="14.1640625" style="2" customWidth="1"/>
    <col min="7" max="8" width="17.6640625" style="2" customWidth="1"/>
    <col min="9" max="9" width="18.83203125" style="2" customWidth="1"/>
    <col min="10" max="16384" width="10.83203125" style="2"/>
  </cols>
  <sheetData>
    <row r="1" spans="1:76" ht="107" customHeight="1" x14ac:dyDescent="0.3">
      <c r="A1" s="118" t="s">
        <v>123</v>
      </c>
      <c r="B1" s="119"/>
      <c r="C1" s="119"/>
      <c r="D1" s="119"/>
      <c r="E1" s="119"/>
      <c r="F1" s="119"/>
      <c r="G1" s="119"/>
      <c r="H1" s="119"/>
      <c r="I1" s="119"/>
      <c r="J1" s="5"/>
      <c r="K1" s="5"/>
      <c r="L1" s="5"/>
      <c r="M1" s="5"/>
      <c r="N1" s="3"/>
      <c r="O1" s="3"/>
      <c r="P1" s="3"/>
      <c r="Q1" s="3"/>
      <c r="R1" s="3"/>
      <c r="S1" s="3"/>
      <c r="T1" s="3"/>
      <c r="U1" s="3"/>
    </row>
    <row r="2" spans="1:76" ht="23" customHeight="1" x14ac:dyDescent="0.2">
      <c r="A2" s="127" t="s">
        <v>128</v>
      </c>
      <c r="B2" s="127"/>
      <c r="C2" s="127"/>
      <c r="D2" s="127"/>
      <c r="E2" s="128">
        <f>SUMIFS(I6:I100, I6:I100, "&gt;=0")</f>
        <v>0</v>
      </c>
      <c r="F2" s="128"/>
      <c r="G2" s="128"/>
      <c r="H2" s="128"/>
      <c r="I2" s="128"/>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row>
    <row r="3" spans="1:76" ht="17" customHeight="1" x14ac:dyDescent="0.2">
      <c r="A3" s="119"/>
      <c r="B3" s="119"/>
      <c r="C3" s="119"/>
      <c r="D3" s="119"/>
      <c r="E3" s="119"/>
      <c r="F3" s="119"/>
      <c r="G3" s="119"/>
      <c r="H3" s="119"/>
      <c r="I3" s="119"/>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row>
    <row r="4" spans="1:76" ht="17" thickBot="1" x14ac:dyDescent="0.25">
      <c r="A4" s="119"/>
      <c r="B4" s="119"/>
      <c r="C4" s="119"/>
      <c r="D4" s="119"/>
      <c r="E4" s="119"/>
      <c r="F4" s="119"/>
      <c r="G4" s="119"/>
      <c r="H4" s="119"/>
      <c r="I4" s="119"/>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row>
    <row r="5" spans="1:76" ht="75" customHeight="1" x14ac:dyDescent="0.2">
      <c r="A5" s="83" t="s">
        <v>1</v>
      </c>
      <c r="B5" s="83" t="s">
        <v>68</v>
      </c>
      <c r="C5" s="83" t="s">
        <v>61</v>
      </c>
      <c r="D5" s="83" t="s">
        <v>57</v>
      </c>
      <c r="E5" s="84" t="s">
        <v>129</v>
      </c>
      <c r="F5" s="83" t="s">
        <v>54</v>
      </c>
      <c r="G5" s="84" t="s">
        <v>65</v>
      </c>
      <c r="H5" s="85" t="s">
        <v>127</v>
      </c>
      <c r="I5" s="86" t="s">
        <v>90</v>
      </c>
    </row>
    <row r="6" spans="1:76" ht="24" customHeight="1" x14ac:dyDescent="0.2">
      <c r="A6" s="10"/>
      <c r="B6" s="10"/>
      <c r="C6" s="33"/>
      <c r="D6" s="24"/>
      <c r="E6" s="24"/>
      <c r="F6" s="24"/>
      <c r="G6" s="24"/>
      <c r="H6" s="77" t="str">
        <f>IF(AND(B6="Liquid", E6&lt;&gt;"", G6&lt;&gt;"", F6&lt;&gt;"", F6&lt;&gt;0), E6*G6/F6, "")</f>
        <v/>
      </c>
      <c r="I6" s="65" t="str">
        <f>IF(AND(B6="Solid", D6&lt;&gt;"", E6&lt;&gt;"", F6&lt;&gt;""), (D6/100)*E6/F6, IF(AND(B6="Liquid", D6&lt;&gt;"", E6&lt;&gt;"", F6&lt;&gt;"", G6&lt;&gt;""), (D6/100)*E6*G6/F6, ""))</f>
        <v/>
      </c>
    </row>
    <row r="7" spans="1:76" ht="24" customHeight="1" x14ac:dyDescent="0.2">
      <c r="A7" s="10"/>
      <c r="B7" s="10"/>
      <c r="C7" s="33"/>
      <c r="D7" s="24"/>
      <c r="E7" s="24"/>
      <c r="F7" s="24"/>
      <c r="G7" s="24"/>
      <c r="H7" s="77" t="str">
        <f t="shared" ref="H7:H70" si="0">IF(AND(B7="Liquid", E7&lt;&gt;"", G7&lt;&gt;"", F7&lt;&gt;"", F7&lt;&gt;0), E7*G7/F7, "")</f>
        <v/>
      </c>
      <c r="I7" s="65" t="str">
        <f t="shared" ref="I7:I70" si="1">IF(AND(B7="Solid", D7&lt;&gt;"", E7&lt;&gt;"", F7&lt;&gt;""), (D7/100)*E7/F7, IF(AND(B7="Liquid", D7&lt;&gt;"", E7&lt;&gt;"", F7&lt;&gt;"", G7&lt;&gt;""), (D7/100)*E7*G7/F7, ""))</f>
        <v/>
      </c>
    </row>
    <row r="8" spans="1:76" ht="24" customHeight="1" x14ac:dyDescent="0.2">
      <c r="A8" s="10"/>
      <c r="B8" s="10"/>
      <c r="C8" s="33"/>
      <c r="D8" s="24"/>
      <c r="E8" s="24"/>
      <c r="F8" s="24"/>
      <c r="G8" s="24"/>
      <c r="H8" s="77" t="str">
        <f t="shared" si="0"/>
        <v/>
      </c>
      <c r="I8" s="65" t="str">
        <f t="shared" si="1"/>
        <v/>
      </c>
    </row>
    <row r="9" spans="1:76" ht="24" customHeight="1" x14ac:dyDescent="0.2">
      <c r="A9" s="10"/>
      <c r="B9" s="10"/>
      <c r="C9" s="33"/>
      <c r="D9" s="24"/>
      <c r="E9" s="24"/>
      <c r="F9" s="24"/>
      <c r="G9" s="24"/>
      <c r="H9" s="77" t="str">
        <f t="shared" si="0"/>
        <v/>
      </c>
      <c r="I9" s="65" t="str">
        <f t="shared" si="1"/>
        <v/>
      </c>
    </row>
    <row r="10" spans="1:76" ht="24" customHeight="1" x14ac:dyDescent="0.2">
      <c r="A10" s="10"/>
      <c r="B10" s="10"/>
      <c r="C10" s="33"/>
      <c r="D10" s="24"/>
      <c r="E10" s="24"/>
      <c r="F10" s="24"/>
      <c r="G10" s="24"/>
      <c r="H10" s="77" t="str">
        <f t="shared" si="0"/>
        <v/>
      </c>
      <c r="I10" s="65" t="str">
        <f t="shared" si="1"/>
        <v/>
      </c>
    </row>
    <row r="11" spans="1:76" ht="24" customHeight="1" x14ac:dyDescent="0.2">
      <c r="A11" s="10"/>
      <c r="B11" s="10"/>
      <c r="C11" s="33"/>
      <c r="D11" s="24"/>
      <c r="E11" s="24"/>
      <c r="F11" s="24"/>
      <c r="G11" s="24"/>
      <c r="H11" s="77" t="str">
        <f t="shared" si="0"/>
        <v/>
      </c>
      <c r="I11" s="65" t="str">
        <f t="shared" si="1"/>
        <v/>
      </c>
    </row>
    <row r="12" spans="1:76" ht="24" customHeight="1" x14ac:dyDescent="0.2">
      <c r="A12" s="10"/>
      <c r="B12" s="10"/>
      <c r="C12" s="33"/>
      <c r="D12" s="24"/>
      <c r="E12" s="24"/>
      <c r="F12" s="24"/>
      <c r="G12" s="24"/>
      <c r="H12" s="77" t="str">
        <f t="shared" si="0"/>
        <v/>
      </c>
      <c r="I12" s="65" t="str">
        <f t="shared" si="1"/>
        <v/>
      </c>
    </row>
    <row r="13" spans="1:76" ht="24" customHeight="1" x14ac:dyDescent="0.2">
      <c r="A13" s="10"/>
      <c r="B13" s="10"/>
      <c r="C13" s="33"/>
      <c r="D13" s="24"/>
      <c r="E13" s="24"/>
      <c r="F13" s="24"/>
      <c r="G13" s="24"/>
      <c r="H13" s="77" t="str">
        <f t="shared" si="0"/>
        <v/>
      </c>
      <c r="I13" s="65" t="str">
        <f t="shared" si="1"/>
        <v/>
      </c>
    </row>
    <row r="14" spans="1:76" ht="24" customHeight="1" x14ac:dyDescent="0.2">
      <c r="A14" s="10"/>
      <c r="B14" s="10"/>
      <c r="C14" s="33"/>
      <c r="D14" s="24"/>
      <c r="E14" s="24"/>
      <c r="F14" s="24"/>
      <c r="G14" s="24"/>
      <c r="H14" s="77" t="str">
        <f t="shared" si="0"/>
        <v/>
      </c>
      <c r="I14" s="65" t="str">
        <f t="shared" si="1"/>
        <v/>
      </c>
    </row>
    <row r="15" spans="1:76" ht="24" customHeight="1" x14ac:dyDescent="0.2">
      <c r="A15" s="10"/>
      <c r="B15" s="10"/>
      <c r="C15" s="33"/>
      <c r="D15" s="24"/>
      <c r="E15" s="24"/>
      <c r="F15" s="24"/>
      <c r="G15" s="24"/>
      <c r="H15" s="77" t="str">
        <f t="shared" si="0"/>
        <v/>
      </c>
      <c r="I15" s="65" t="str">
        <f t="shared" si="1"/>
        <v/>
      </c>
    </row>
    <row r="16" spans="1:76" ht="24" customHeight="1" x14ac:dyDescent="0.2">
      <c r="A16" s="10"/>
      <c r="B16" s="10"/>
      <c r="C16" s="33"/>
      <c r="D16" s="24"/>
      <c r="E16" s="24"/>
      <c r="F16" s="24"/>
      <c r="G16" s="24"/>
      <c r="H16" s="77" t="str">
        <f t="shared" si="0"/>
        <v/>
      </c>
      <c r="I16" s="65" t="str">
        <f t="shared" si="1"/>
        <v/>
      </c>
    </row>
    <row r="17" spans="1:9" ht="24" customHeight="1" x14ac:dyDescent="0.2">
      <c r="A17" s="10"/>
      <c r="B17" s="10"/>
      <c r="C17" s="33"/>
      <c r="D17" s="24"/>
      <c r="E17" s="24"/>
      <c r="F17" s="24"/>
      <c r="G17" s="24"/>
      <c r="H17" s="77" t="str">
        <f t="shared" si="0"/>
        <v/>
      </c>
      <c r="I17" s="65" t="str">
        <f t="shared" si="1"/>
        <v/>
      </c>
    </row>
    <row r="18" spans="1:9" ht="24" customHeight="1" x14ac:dyDescent="0.2">
      <c r="A18" s="10"/>
      <c r="B18" s="10"/>
      <c r="C18" s="33"/>
      <c r="D18" s="24"/>
      <c r="E18" s="24"/>
      <c r="F18" s="24"/>
      <c r="G18" s="24"/>
      <c r="H18" s="77" t="str">
        <f t="shared" si="0"/>
        <v/>
      </c>
      <c r="I18" s="65" t="str">
        <f t="shared" si="1"/>
        <v/>
      </c>
    </row>
    <row r="19" spans="1:9" ht="24" customHeight="1" x14ac:dyDescent="0.2">
      <c r="A19" s="10"/>
      <c r="B19" s="10"/>
      <c r="C19" s="33"/>
      <c r="D19" s="24"/>
      <c r="E19" s="24"/>
      <c r="F19" s="24"/>
      <c r="G19" s="24"/>
      <c r="H19" s="77" t="str">
        <f t="shared" si="0"/>
        <v/>
      </c>
      <c r="I19" s="65" t="str">
        <f t="shared" si="1"/>
        <v/>
      </c>
    </row>
    <row r="20" spans="1:9" ht="24" customHeight="1" x14ac:dyDescent="0.2">
      <c r="A20" s="10"/>
      <c r="B20" s="10"/>
      <c r="C20" s="33"/>
      <c r="D20" s="24"/>
      <c r="E20" s="24"/>
      <c r="F20" s="24"/>
      <c r="G20" s="24"/>
      <c r="H20" s="77" t="str">
        <f t="shared" si="0"/>
        <v/>
      </c>
      <c r="I20" s="65" t="str">
        <f t="shared" si="1"/>
        <v/>
      </c>
    </row>
    <row r="21" spans="1:9" ht="24" customHeight="1" x14ac:dyDescent="0.2">
      <c r="A21" s="10"/>
      <c r="B21" s="10"/>
      <c r="C21" s="33"/>
      <c r="D21" s="24"/>
      <c r="E21" s="24"/>
      <c r="F21" s="24"/>
      <c r="G21" s="24"/>
      <c r="H21" s="77" t="str">
        <f t="shared" si="0"/>
        <v/>
      </c>
      <c r="I21" s="65" t="str">
        <f t="shared" si="1"/>
        <v/>
      </c>
    </row>
    <row r="22" spans="1:9" ht="24" customHeight="1" x14ac:dyDescent="0.2">
      <c r="A22" s="10"/>
      <c r="B22" s="10"/>
      <c r="C22" s="33"/>
      <c r="D22" s="24"/>
      <c r="E22" s="24"/>
      <c r="F22" s="24"/>
      <c r="G22" s="24"/>
      <c r="H22" s="77" t="str">
        <f t="shared" si="0"/>
        <v/>
      </c>
      <c r="I22" s="65" t="str">
        <f t="shared" si="1"/>
        <v/>
      </c>
    </row>
    <row r="23" spans="1:9" ht="24" customHeight="1" x14ac:dyDescent="0.2">
      <c r="A23" s="10"/>
      <c r="B23" s="10"/>
      <c r="C23" s="33"/>
      <c r="D23" s="24"/>
      <c r="E23" s="24"/>
      <c r="F23" s="24"/>
      <c r="G23" s="24"/>
      <c r="H23" s="77" t="str">
        <f t="shared" si="0"/>
        <v/>
      </c>
      <c r="I23" s="65" t="str">
        <f t="shared" si="1"/>
        <v/>
      </c>
    </row>
    <row r="24" spans="1:9" ht="24" customHeight="1" x14ac:dyDescent="0.2">
      <c r="A24" s="10"/>
      <c r="B24" s="10"/>
      <c r="C24" s="33"/>
      <c r="D24" s="24"/>
      <c r="E24" s="24"/>
      <c r="F24" s="24"/>
      <c r="G24" s="24"/>
      <c r="H24" s="77" t="str">
        <f t="shared" si="0"/>
        <v/>
      </c>
      <c r="I24" s="65" t="str">
        <f t="shared" si="1"/>
        <v/>
      </c>
    </row>
    <row r="25" spans="1:9" ht="24" customHeight="1" x14ac:dyDescent="0.2">
      <c r="A25" s="10"/>
      <c r="B25" s="10"/>
      <c r="C25" s="33"/>
      <c r="D25" s="24"/>
      <c r="E25" s="24"/>
      <c r="F25" s="24"/>
      <c r="G25" s="24"/>
      <c r="H25" s="77" t="str">
        <f t="shared" si="0"/>
        <v/>
      </c>
      <c r="I25" s="65" t="str">
        <f t="shared" si="1"/>
        <v/>
      </c>
    </row>
    <row r="26" spans="1:9" ht="24" customHeight="1" x14ac:dyDescent="0.2">
      <c r="A26" s="10"/>
      <c r="B26" s="10"/>
      <c r="C26" s="33"/>
      <c r="D26" s="24"/>
      <c r="E26" s="24"/>
      <c r="F26" s="24"/>
      <c r="G26" s="24"/>
      <c r="H26" s="77" t="str">
        <f t="shared" si="0"/>
        <v/>
      </c>
      <c r="I26" s="65" t="str">
        <f t="shared" si="1"/>
        <v/>
      </c>
    </row>
    <row r="27" spans="1:9" ht="24" customHeight="1" x14ac:dyDescent="0.2">
      <c r="A27" s="10"/>
      <c r="B27" s="10"/>
      <c r="C27" s="33"/>
      <c r="D27" s="24"/>
      <c r="E27" s="24"/>
      <c r="F27" s="24"/>
      <c r="G27" s="24"/>
      <c r="H27" s="77" t="str">
        <f t="shared" si="0"/>
        <v/>
      </c>
      <c r="I27" s="65" t="str">
        <f t="shared" si="1"/>
        <v/>
      </c>
    </row>
    <row r="28" spans="1:9" ht="24" customHeight="1" x14ac:dyDescent="0.2">
      <c r="A28" s="10"/>
      <c r="B28" s="10"/>
      <c r="C28" s="33"/>
      <c r="D28" s="24"/>
      <c r="E28" s="24"/>
      <c r="F28" s="24"/>
      <c r="G28" s="24"/>
      <c r="H28" s="77" t="str">
        <f t="shared" si="0"/>
        <v/>
      </c>
      <c r="I28" s="65" t="str">
        <f t="shared" si="1"/>
        <v/>
      </c>
    </row>
    <row r="29" spans="1:9" ht="24" customHeight="1" x14ac:dyDescent="0.2">
      <c r="A29" s="10"/>
      <c r="B29" s="10"/>
      <c r="C29" s="33"/>
      <c r="D29" s="24"/>
      <c r="E29" s="24"/>
      <c r="F29" s="24"/>
      <c r="G29" s="24"/>
      <c r="H29" s="77" t="str">
        <f t="shared" si="0"/>
        <v/>
      </c>
      <c r="I29" s="65" t="str">
        <f t="shared" si="1"/>
        <v/>
      </c>
    </row>
    <row r="30" spans="1:9" ht="24" customHeight="1" x14ac:dyDescent="0.2">
      <c r="A30" s="10"/>
      <c r="B30" s="10"/>
      <c r="C30" s="33"/>
      <c r="D30" s="24"/>
      <c r="E30" s="24"/>
      <c r="F30" s="24"/>
      <c r="G30" s="24"/>
      <c r="H30" s="77" t="str">
        <f t="shared" si="0"/>
        <v/>
      </c>
      <c r="I30" s="65" t="str">
        <f t="shared" si="1"/>
        <v/>
      </c>
    </row>
    <row r="31" spans="1:9" ht="24" customHeight="1" x14ac:dyDescent="0.2">
      <c r="A31" s="10"/>
      <c r="B31" s="10"/>
      <c r="C31" s="33"/>
      <c r="D31" s="24"/>
      <c r="E31" s="24"/>
      <c r="F31" s="24"/>
      <c r="G31" s="24"/>
      <c r="H31" s="77" t="str">
        <f t="shared" si="0"/>
        <v/>
      </c>
      <c r="I31" s="65" t="str">
        <f t="shared" si="1"/>
        <v/>
      </c>
    </row>
    <row r="32" spans="1:9" ht="24" customHeight="1" x14ac:dyDescent="0.2">
      <c r="A32" s="10"/>
      <c r="B32" s="10"/>
      <c r="C32" s="33"/>
      <c r="D32" s="24"/>
      <c r="E32" s="24"/>
      <c r="F32" s="24"/>
      <c r="G32" s="24"/>
      <c r="H32" s="77" t="str">
        <f t="shared" si="0"/>
        <v/>
      </c>
      <c r="I32" s="65" t="str">
        <f t="shared" si="1"/>
        <v/>
      </c>
    </row>
    <row r="33" spans="1:9" ht="24" customHeight="1" x14ac:dyDescent="0.2">
      <c r="A33" s="10"/>
      <c r="B33" s="10"/>
      <c r="C33" s="33"/>
      <c r="D33" s="24"/>
      <c r="E33" s="24"/>
      <c r="F33" s="24"/>
      <c r="G33" s="24"/>
      <c r="H33" s="77" t="str">
        <f t="shared" si="0"/>
        <v/>
      </c>
      <c r="I33" s="65" t="str">
        <f t="shared" si="1"/>
        <v/>
      </c>
    </row>
    <row r="34" spans="1:9" ht="24" customHeight="1" x14ac:dyDescent="0.2">
      <c r="A34" s="10"/>
      <c r="B34" s="10"/>
      <c r="C34" s="33"/>
      <c r="D34" s="24"/>
      <c r="E34" s="24"/>
      <c r="F34" s="24"/>
      <c r="G34" s="24"/>
      <c r="H34" s="77" t="str">
        <f t="shared" si="0"/>
        <v/>
      </c>
      <c r="I34" s="65" t="str">
        <f t="shared" si="1"/>
        <v/>
      </c>
    </row>
    <row r="35" spans="1:9" ht="24" customHeight="1" x14ac:dyDescent="0.2">
      <c r="A35" s="10"/>
      <c r="B35" s="10"/>
      <c r="C35" s="33"/>
      <c r="D35" s="24"/>
      <c r="E35" s="24"/>
      <c r="F35" s="24"/>
      <c r="G35" s="24"/>
      <c r="H35" s="77" t="str">
        <f t="shared" si="0"/>
        <v/>
      </c>
      <c r="I35" s="65" t="str">
        <f t="shared" si="1"/>
        <v/>
      </c>
    </row>
    <row r="36" spans="1:9" ht="24" customHeight="1" x14ac:dyDescent="0.2">
      <c r="A36" s="10"/>
      <c r="B36" s="10"/>
      <c r="C36" s="33"/>
      <c r="D36" s="24"/>
      <c r="E36" s="24"/>
      <c r="F36" s="24"/>
      <c r="G36" s="24"/>
      <c r="H36" s="77" t="str">
        <f t="shared" si="0"/>
        <v/>
      </c>
      <c r="I36" s="65" t="str">
        <f t="shared" si="1"/>
        <v/>
      </c>
    </row>
    <row r="37" spans="1:9" ht="24" customHeight="1" x14ac:dyDescent="0.2">
      <c r="A37" s="10"/>
      <c r="B37" s="10"/>
      <c r="C37" s="33"/>
      <c r="D37" s="24"/>
      <c r="E37" s="24"/>
      <c r="F37" s="24"/>
      <c r="G37" s="24"/>
      <c r="H37" s="77" t="str">
        <f t="shared" si="0"/>
        <v/>
      </c>
      <c r="I37" s="65" t="str">
        <f t="shared" si="1"/>
        <v/>
      </c>
    </row>
    <row r="38" spans="1:9" ht="24" customHeight="1" x14ac:dyDescent="0.2">
      <c r="A38" s="10"/>
      <c r="B38" s="10"/>
      <c r="C38" s="33"/>
      <c r="D38" s="24"/>
      <c r="E38" s="24"/>
      <c r="F38" s="24"/>
      <c r="G38" s="24"/>
      <c r="H38" s="77" t="str">
        <f t="shared" si="0"/>
        <v/>
      </c>
      <c r="I38" s="65" t="str">
        <f t="shared" si="1"/>
        <v/>
      </c>
    </row>
    <row r="39" spans="1:9" ht="24" customHeight="1" x14ac:dyDescent="0.2">
      <c r="A39" s="10"/>
      <c r="B39" s="10"/>
      <c r="C39" s="33"/>
      <c r="D39" s="24"/>
      <c r="E39" s="24"/>
      <c r="F39" s="24"/>
      <c r="G39" s="24"/>
      <c r="H39" s="77" t="str">
        <f t="shared" si="0"/>
        <v/>
      </c>
      <c r="I39" s="65" t="str">
        <f t="shared" si="1"/>
        <v/>
      </c>
    </row>
    <row r="40" spans="1:9" ht="24" customHeight="1" x14ac:dyDescent="0.2">
      <c r="A40" s="10"/>
      <c r="B40" s="10"/>
      <c r="C40" s="33"/>
      <c r="D40" s="24"/>
      <c r="E40" s="24"/>
      <c r="F40" s="24"/>
      <c r="G40" s="24"/>
      <c r="H40" s="77" t="str">
        <f t="shared" si="0"/>
        <v/>
      </c>
      <c r="I40" s="65" t="str">
        <f t="shared" si="1"/>
        <v/>
      </c>
    </row>
    <row r="41" spans="1:9" ht="24" customHeight="1" x14ac:dyDescent="0.2">
      <c r="A41" s="10"/>
      <c r="B41" s="10"/>
      <c r="C41" s="33"/>
      <c r="D41" s="24"/>
      <c r="E41" s="24"/>
      <c r="F41" s="24"/>
      <c r="G41" s="24"/>
      <c r="H41" s="77" t="str">
        <f t="shared" si="0"/>
        <v/>
      </c>
      <c r="I41" s="65" t="str">
        <f t="shared" si="1"/>
        <v/>
      </c>
    </row>
    <row r="42" spans="1:9" ht="24" customHeight="1" x14ac:dyDescent="0.2">
      <c r="A42" s="10"/>
      <c r="B42" s="10"/>
      <c r="C42" s="33"/>
      <c r="D42" s="24"/>
      <c r="E42" s="24"/>
      <c r="F42" s="24"/>
      <c r="G42" s="24"/>
      <c r="H42" s="77" t="str">
        <f t="shared" si="0"/>
        <v/>
      </c>
      <c r="I42" s="65" t="str">
        <f t="shared" si="1"/>
        <v/>
      </c>
    </row>
    <row r="43" spans="1:9" ht="24" customHeight="1" x14ac:dyDescent="0.2">
      <c r="A43" s="10"/>
      <c r="B43" s="10"/>
      <c r="C43" s="33"/>
      <c r="D43" s="24"/>
      <c r="E43" s="24"/>
      <c r="F43" s="24"/>
      <c r="G43" s="24"/>
      <c r="H43" s="77" t="str">
        <f t="shared" si="0"/>
        <v/>
      </c>
      <c r="I43" s="65" t="str">
        <f t="shared" si="1"/>
        <v/>
      </c>
    </row>
    <row r="44" spans="1:9" ht="24" customHeight="1" x14ac:dyDescent="0.2">
      <c r="A44" s="10"/>
      <c r="B44" s="10"/>
      <c r="C44" s="33"/>
      <c r="D44" s="24"/>
      <c r="E44" s="24"/>
      <c r="F44" s="24"/>
      <c r="G44" s="24"/>
      <c r="H44" s="77" t="str">
        <f t="shared" si="0"/>
        <v/>
      </c>
      <c r="I44" s="65" t="str">
        <f t="shared" si="1"/>
        <v/>
      </c>
    </row>
    <row r="45" spans="1:9" ht="24" customHeight="1" x14ac:dyDescent="0.2">
      <c r="A45" s="10"/>
      <c r="B45" s="10"/>
      <c r="C45" s="33"/>
      <c r="D45" s="24"/>
      <c r="E45" s="24"/>
      <c r="F45" s="24"/>
      <c r="G45" s="24"/>
      <c r="H45" s="77" t="str">
        <f t="shared" si="0"/>
        <v/>
      </c>
      <c r="I45" s="65" t="str">
        <f t="shared" si="1"/>
        <v/>
      </c>
    </row>
    <row r="46" spans="1:9" ht="24" customHeight="1" x14ac:dyDescent="0.2">
      <c r="A46" s="10"/>
      <c r="B46" s="10"/>
      <c r="C46" s="33"/>
      <c r="D46" s="24"/>
      <c r="E46" s="24"/>
      <c r="F46" s="24"/>
      <c r="G46" s="24"/>
      <c r="H46" s="77" t="str">
        <f t="shared" si="0"/>
        <v/>
      </c>
      <c r="I46" s="65" t="str">
        <f t="shared" si="1"/>
        <v/>
      </c>
    </row>
    <row r="47" spans="1:9" ht="24" customHeight="1" x14ac:dyDescent="0.2">
      <c r="A47" s="10"/>
      <c r="B47" s="10"/>
      <c r="C47" s="33"/>
      <c r="D47" s="24"/>
      <c r="E47" s="24"/>
      <c r="F47" s="24"/>
      <c r="G47" s="24"/>
      <c r="H47" s="77" t="str">
        <f t="shared" si="0"/>
        <v/>
      </c>
      <c r="I47" s="65" t="str">
        <f t="shared" si="1"/>
        <v/>
      </c>
    </row>
    <row r="48" spans="1:9" ht="24" customHeight="1" x14ac:dyDescent="0.2">
      <c r="A48" s="10"/>
      <c r="B48" s="10"/>
      <c r="C48" s="33"/>
      <c r="D48" s="24"/>
      <c r="E48" s="24"/>
      <c r="F48" s="24"/>
      <c r="G48" s="24"/>
      <c r="H48" s="77" t="str">
        <f t="shared" si="0"/>
        <v/>
      </c>
      <c r="I48" s="65" t="str">
        <f t="shared" si="1"/>
        <v/>
      </c>
    </row>
    <row r="49" spans="1:9" ht="24" customHeight="1" x14ac:dyDescent="0.2">
      <c r="A49" s="10"/>
      <c r="B49" s="10"/>
      <c r="C49" s="33"/>
      <c r="D49" s="24"/>
      <c r="E49" s="24"/>
      <c r="F49" s="24"/>
      <c r="G49" s="24"/>
      <c r="H49" s="77" t="str">
        <f t="shared" si="0"/>
        <v/>
      </c>
      <c r="I49" s="65" t="str">
        <f t="shared" si="1"/>
        <v/>
      </c>
    </row>
    <row r="50" spans="1:9" ht="24" customHeight="1" x14ac:dyDescent="0.2">
      <c r="A50" s="10"/>
      <c r="B50" s="10"/>
      <c r="C50" s="33"/>
      <c r="D50" s="24"/>
      <c r="E50" s="24"/>
      <c r="F50" s="24"/>
      <c r="G50" s="24"/>
      <c r="H50" s="77" t="str">
        <f t="shared" si="0"/>
        <v/>
      </c>
      <c r="I50" s="65" t="str">
        <f t="shared" si="1"/>
        <v/>
      </c>
    </row>
    <row r="51" spans="1:9" ht="24" customHeight="1" x14ac:dyDescent="0.2">
      <c r="A51" s="10"/>
      <c r="B51" s="10"/>
      <c r="C51" s="33"/>
      <c r="D51" s="24"/>
      <c r="E51" s="24"/>
      <c r="F51" s="24"/>
      <c r="G51" s="24"/>
      <c r="H51" s="77" t="str">
        <f t="shared" si="0"/>
        <v/>
      </c>
      <c r="I51" s="65" t="str">
        <f t="shared" si="1"/>
        <v/>
      </c>
    </row>
    <row r="52" spans="1:9" ht="24" customHeight="1" x14ac:dyDescent="0.2">
      <c r="A52" s="10"/>
      <c r="B52" s="10"/>
      <c r="C52" s="33"/>
      <c r="D52" s="24"/>
      <c r="E52" s="24"/>
      <c r="F52" s="24"/>
      <c r="G52" s="24"/>
      <c r="H52" s="77" t="str">
        <f t="shared" si="0"/>
        <v/>
      </c>
      <c r="I52" s="65" t="str">
        <f t="shared" si="1"/>
        <v/>
      </c>
    </row>
    <row r="53" spans="1:9" ht="24" customHeight="1" x14ac:dyDescent="0.2">
      <c r="A53" s="10"/>
      <c r="B53" s="10"/>
      <c r="C53" s="33"/>
      <c r="D53" s="24"/>
      <c r="E53" s="24"/>
      <c r="F53" s="24"/>
      <c r="G53" s="24"/>
      <c r="H53" s="77" t="str">
        <f t="shared" si="0"/>
        <v/>
      </c>
      <c r="I53" s="65" t="str">
        <f t="shared" si="1"/>
        <v/>
      </c>
    </row>
    <row r="54" spans="1:9" ht="24" customHeight="1" x14ac:dyDescent="0.2">
      <c r="A54" s="10"/>
      <c r="B54" s="10"/>
      <c r="C54" s="33"/>
      <c r="D54" s="24"/>
      <c r="E54" s="24"/>
      <c r="F54" s="24"/>
      <c r="G54" s="24"/>
      <c r="H54" s="77" t="str">
        <f t="shared" si="0"/>
        <v/>
      </c>
      <c r="I54" s="65" t="str">
        <f t="shared" si="1"/>
        <v/>
      </c>
    </row>
    <row r="55" spans="1:9" ht="24" customHeight="1" x14ac:dyDescent="0.2">
      <c r="A55" s="10"/>
      <c r="B55" s="10"/>
      <c r="C55" s="33"/>
      <c r="D55" s="24"/>
      <c r="E55" s="24"/>
      <c r="F55" s="24"/>
      <c r="G55" s="24"/>
      <c r="H55" s="77" t="str">
        <f t="shared" si="0"/>
        <v/>
      </c>
      <c r="I55" s="65" t="str">
        <f t="shared" si="1"/>
        <v/>
      </c>
    </row>
    <row r="56" spans="1:9" ht="24" customHeight="1" x14ac:dyDescent="0.2">
      <c r="A56" s="10"/>
      <c r="B56" s="10"/>
      <c r="C56" s="33"/>
      <c r="D56" s="24"/>
      <c r="E56" s="24"/>
      <c r="F56" s="24"/>
      <c r="G56" s="24"/>
      <c r="H56" s="77" t="str">
        <f t="shared" si="0"/>
        <v/>
      </c>
      <c r="I56" s="65" t="str">
        <f t="shared" si="1"/>
        <v/>
      </c>
    </row>
    <row r="57" spans="1:9" ht="24" customHeight="1" x14ac:dyDescent="0.2">
      <c r="A57" s="10"/>
      <c r="B57" s="10"/>
      <c r="C57" s="33"/>
      <c r="D57" s="24"/>
      <c r="E57" s="24"/>
      <c r="F57" s="24"/>
      <c r="G57" s="24"/>
      <c r="H57" s="77" t="str">
        <f t="shared" si="0"/>
        <v/>
      </c>
      <c r="I57" s="65" t="str">
        <f t="shared" si="1"/>
        <v/>
      </c>
    </row>
    <row r="58" spans="1:9" ht="24" customHeight="1" x14ac:dyDescent="0.2">
      <c r="A58" s="10"/>
      <c r="B58" s="10"/>
      <c r="C58" s="33"/>
      <c r="D58" s="24"/>
      <c r="E58" s="24"/>
      <c r="F58" s="24"/>
      <c r="G58" s="24"/>
      <c r="H58" s="77" t="str">
        <f t="shared" si="0"/>
        <v/>
      </c>
      <c r="I58" s="65" t="str">
        <f t="shared" si="1"/>
        <v/>
      </c>
    </row>
    <row r="59" spans="1:9" ht="24" customHeight="1" x14ac:dyDescent="0.2">
      <c r="A59" s="10"/>
      <c r="B59" s="10"/>
      <c r="C59" s="33"/>
      <c r="D59" s="24"/>
      <c r="E59" s="24"/>
      <c r="F59" s="24"/>
      <c r="G59" s="24"/>
      <c r="H59" s="77" t="str">
        <f t="shared" si="0"/>
        <v/>
      </c>
      <c r="I59" s="65" t="str">
        <f t="shared" si="1"/>
        <v/>
      </c>
    </row>
    <row r="60" spans="1:9" ht="24" customHeight="1" x14ac:dyDescent="0.2">
      <c r="A60" s="10"/>
      <c r="B60" s="10"/>
      <c r="C60" s="33"/>
      <c r="D60" s="24"/>
      <c r="E60" s="24"/>
      <c r="F60" s="24"/>
      <c r="G60" s="24"/>
      <c r="H60" s="77" t="str">
        <f t="shared" si="0"/>
        <v/>
      </c>
      <c r="I60" s="65" t="str">
        <f t="shared" si="1"/>
        <v/>
      </c>
    </row>
    <row r="61" spans="1:9" ht="24" customHeight="1" x14ac:dyDescent="0.2">
      <c r="A61" s="10"/>
      <c r="B61" s="10"/>
      <c r="C61" s="33"/>
      <c r="D61" s="24"/>
      <c r="E61" s="24"/>
      <c r="F61" s="24"/>
      <c r="G61" s="24"/>
      <c r="H61" s="77" t="str">
        <f t="shared" si="0"/>
        <v/>
      </c>
      <c r="I61" s="65" t="str">
        <f t="shared" si="1"/>
        <v/>
      </c>
    </row>
    <row r="62" spans="1:9" ht="24" customHeight="1" x14ac:dyDescent="0.2">
      <c r="A62" s="10"/>
      <c r="B62" s="10"/>
      <c r="C62" s="33"/>
      <c r="D62" s="24"/>
      <c r="E62" s="24"/>
      <c r="F62" s="24"/>
      <c r="G62" s="24"/>
      <c r="H62" s="77" t="str">
        <f t="shared" si="0"/>
        <v/>
      </c>
      <c r="I62" s="65" t="str">
        <f t="shared" si="1"/>
        <v/>
      </c>
    </row>
    <row r="63" spans="1:9" ht="24" customHeight="1" x14ac:dyDescent="0.2">
      <c r="A63" s="10"/>
      <c r="B63" s="10"/>
      <c r="C63" s="33"/>
      <c r="D63" s="24"/>
      <c r="E63" s="24"/>
      <c r="F63" s="24"/>
      <c r="G63" s="24"/>
      <c r="H63" s="77" t="str">
        <f t="shared" si="0"/>
        <v/>
      </c>
      <c r="I63" s="65" t="str">
        <f t="shared" si="1"/>
        <v/>
      </c>
    </row>
    <row r="64" spans="1:9" ht="24" customHeight="1" x14ac:dyDescent="0.2">
      <c r="A64" s="10"/>
      <c r="B64" s="10"/>
      <c r="C64" s="33"/>
      <c r="D64" s="24"/>
      <c r="E64" s="24"/>
      <c r="F64" s="24"/>
      <c r="G64" s="24"/>
      <c r="H64" s="77" t="str">
        <f t="shared" si="0"/>
        <v/>
      </c>
      <c r="I64" s="65" t="str">
        <f t="shared" si="1"/>
        <v/>
      </c>
    </row>
    <row r="65" spans="1:9" ht="24" customHeight="1" x14ac:dyDescent="0.2">
      <c r="A65" s="10"/>
      <c r="B65" s="10"/>
      <c r="C65" s="33"/>
      <c r="D65" s="24"/>
      <c r="E65" s="24"/>
      <c r="F65" s="24"/>
      <c r="G65" s="24"/>
      <c r="H65" s="77" t="str">
        <f t="shared" si="0"/>
        <v/>
      </c>
      <c r="I65" s="65" t="str">
        <f t="shared" si="1"/>
        <v/>
      </c>
    </row>
    <row r="66" spans="1:9" ht="24" customHeight="1" x14ac:dyDescent="0.2">
      <c r="A66" s="10"/>
      <c r="B66" s="10"/>
      <c r="C66" s="33"/>
      <c r="D66" s="24"/>
      <c r="E66" s="24"/>
      <c r="F66" s="24"/>
      <c r="G66" s="24"/>
      <c r="H66" s="77" t="str">
        <f t="shared" si="0"/>
        <v/>
      </c>
      <c r="I66" s="65" t="str">
        <f t="shared" si="1"/>
        <v/>
      </c>
    </row>
    <row r="67" spans="1:9" ht="24" customHeight="1" x14ac:dyDescent="0.2">
      <c r="A67" s="10"/>
      <c r="B67" s="10"/>
      <c r="C67" s="33"/>
      <c r="D67" s="24"/>
      <c r="E67" s="24"/>
      <c r="F67" s="24"/>
      <c r="G67" s="24"/>
      <c r="H67" s="77" t="str">
        <f t="shared" si="0"/>
        <v/>
      </c>
      <c r="I67" s="65" t="str">
        <f t="shared" si="1"/>
        <v/>
      </c>
    </row>
    <row r="68" spans="1:9" ht="24" customHeight="1" x14ac:dyDescent="0.2">
      <c r="A68" s="10"/>
      <c r="B68" s="10"/>
      <c r="C68" s="33"/>
      <c r="D68" s="24"/>
      <c r="E68" s="24"/>
      <c r="F68" s="24"/>
      <c r="G68" s="24"/>
      <c r="H68" s="77" t="str">
        <f t="shared" si="0"/>
        <v/>
      </c>
      <c r="I68" s="65" t="str">
        <f t="shared" si="1"/>
        <v/>
      </c>
    </row>
    <row r="69" spans="1:9" ht="24" customHeight="1" x14ac:dyDescent="0.2">
      <c r="A69" s="10"/>
      <c r="B69" s="10"/>
      <c r="C69" s="33"/>
      <c r="D69" s="24"/>
      <c r="E69" s="24"/>
      <c r="F69" s="24"/>
      <c r="G69" s="24"/>
      <c r="H69" s="77" t="str">
        <f t="shared" si="0"/>
        <v/>
      </c>
      <c r="I69" s="65" t="str">
        <f t="shared" si="1"/>
        <v/>
      </c>
    </row>
    <row r="70" spans="1:9" ht="24" customHeight="1" x14ac:dyDescent="0.2">
      <c r="A70" s="10"/>
      <c r="B70" s="10"/>
      <c r="C70" s="33"/>
      <c r="D70" s="24"/>
      <c r="E70" s="24"/>
      <c r="F70" s="24"/>
      <c r="G70" s="24"/>
      <c r="H70" s="77" t="str">
        <f t="shared" si="0"/>
        <v/>
      </c>
      <c r="I70" s="65" t="str">
        <f t="shared" si="1"/>
        <v/>
      </c>
    </row>
    <row r="71" spans="1:9" ht="24" customHeight="1" x14ac:dyDescent="0.2">
      <c r="A71" s="10"/>
      <c r="B71" s="10"/>
      <c r="C71" s="33"/>
      <c r="D71" s="24"/>
      <c r="E71" s="24"/>
      <c r="F71" s="24"/>
      <c r="G71" s="24"/>
      <c r="H71" s="77" t="str">
        <f t="shared" ref="H71:H100" si="2">IF(AND(B71="Liquid", E71&lt;&gt;"", G71&lt;&gt;"", F71&lt;&gt;"", F71&lt;&gt;0), E71*G71/F71, "")</f>
        <v/>
      </c>
      <c r="I71" s="65" t="str">
        <f t="shared" ref="I71:I100" si="3">IF(AND(B71="Solid", D71&lt;&gt;"", E71&lt;&gt;"", F71&lt;&gt;""), (D71/100)*E71/F71, IF(AND(B71="Liquid", D71&lt;&gt;"", E71&lt;&gt;"", F71&lt;&gt;"", G71&lt;&gt;""), (D71/100)*E71*G71/F71, ""))</f>
        <v/>
      </c>
    </row>
    <row r="72" spans="1:9" ht="24" customHeight="1" x14ac:dyDescent="0.2">
      <c r="A72" s="10"/>
      <c r="B72" s="10"/>
      <c r="C72" s="33"/>
      <c r="D72" s="24"/>
      <c r="E72" s="24"/>
      <c r="F72" s="24"/>
      <c r="G72" s="24"/>
      <c r="H72" s="77" t="str">
        <f t="shared" si="2"/>
        <v/>
      </c>
      <c r="I72" s="65" t="str">
        <f t="shared" si="3"/>
        <v/>
      </c>
    </row>
    <row r="73" spans="1:9" ht="24" customHeight="1" x14ac:dyDescent="0.2">
      <c r="A73" s="10"/>
      <c r="B73" s="10"/>
      <c r="C73" s="33"/>
      <c r="D73" s="24"/>
      <c r="E73" s="24"/>
      <c r="F73" s="24"/>
      <c r="G73" s="24"/>
      <c r="H73" s="77" t="str">
        <f t="shared" si="2"/>
        <v/>
      </c>
      <c r="I73" s="65" t="str">
        <f t="shared" si="3"/>
        <v/>
      </c>
    </row>
    <row r="74" spans="1:9" ht="24" customHeight="1" x14ac:dyDescent="0.2">
      <c r="A74" s="10"/>
      <c r="B74" s="10"/>
      <c r="C74" s="33"/>
      <c r="D74" s="24"/>
      <c r="E74" s="24"/>
      <c r="F74" s="24"/>
      <c r="G74" s="24"/>
      <c r="H74" s="77" t="str">
        <f t="shared" si="2"/>
        <v/>
      </c>
      <c r="I74" s="65" t="str">
        <f t="shared" si="3"/>
        <v/>
      </c>
    </row>
    <row r="75" spans="1:9" ht="24" customHeight="1" x14ac:dyDescent="0.2">
      <c r="A75" s="10"/>
      <c r="B75" s="10"/>
      <c r="C75" s="33"/>
      <c r="D75" s="24"/>
      <c r="E75" s="24"/>
      <c r="F75" s="24"/>
      <c r="G75" s="24"/>
      <c r="H75" s="77" t="str">
        <f t="shared" si="2"/>
        <v/>
      </c>
      <c r="I75" s="65" t="str">
        <f t="shared" si="3"/>
        <v/>
      </c>
    </row>
    <row r="76" spans="1:9" ht="24" customHeight="1" x14ac:dyDescent="0.2">
      <c r="A76" s="10"/>
      <c r="B76" s="10"/>
      <c r="C76" s="33"/>
      <c r="D76" s="24"/>
      <c r="E76" s="24"/>
      <c r="F76" s="24"/>
      <c r="G76" s="24"/>
      <c r="H76" s="77" t="str">
        <f t="shared" si="2"/>
        <v/>
      </c>
      <c r="I76" s="65" t="str">
        <f t="shared" si="3"/>
        <v/>
      </c>
    </row>
    <row r="77" spans="1:9" ht="24" customHeight="1" x14ac:dyDescent="0.2">
      <c r="A77" s="10"/>
      <c r="B77" s="10"/>
      <c r="C77" s="33"/>
      <c r="D77" s="24"/>
      <c r="E77" s="24"/>
      <c r="F77" s="24"/>
      <c r="G77" s="24"/>
      <c r="H77" s="77" t="str">
        <f t="shared" si="2"/>
        <v/>
      </c>
      <c r="I77" s="65" t="str">
        <f t="shared" si="3"/>
        <v/>
      </c>
    </row>
    <row r="78" spans="1:9" ht="24" customHeight="1" x14ac:dyDescent="0.2">
      <c r="A78" s="10"/>
      <c r="B78" s="10"/>
      <c r="C78" s="33"/>
      <c r="D78" s="24"/>
      <c r="E78" s="24"/>
      <c r="F78" s="24"/>
      <c r="G78" s="24"/>
      <c r="H78" s="77" t="str">
        <f t="shared" si="2"/>
        <v/>
      </c>
      <c r="I78" s="65" t="str">
        <f t="shared" si="3"/>
        <v/>
      </c>
    </row>
    <row r="79" spans="1:9" ht="24" customHeight="1" x14ac:dyDescent="0.2">
      <c r="A79" s="10"/>
      <c r="B79" s="10"/>
      <c r="C79" s="33"/>
      <c r="D79" s="24"/>
      <c r="E79" s="24"/>
      <c r="F79" s="24"/>
      <c r="G79" s="24"/>
      <c r="H79" s="77" t="str">
        <f t="shared" si="2"/>
        <v/>
      </c>
      <c r="I79" s="65" t="str">
        <f t="shared" si="3"/>
        <v/>
      </c>
    </row>
    <row r="80" spans="1:9" ht="24" customHeight="1" x14ac:dyDescent="0.2">
      <c r="A80" s="10"/>
      <c r="B80" s="10"/>
      <c r="C80" s="33"/>
      <c r="D80" s="24"/>
      <c r="E80" s="24"/>
      <c r="F80" s="24"/>
      <c r="G80" s="24"/>
      <c r="H80" s="77" t="str">
        <f t="shared" si="2"/>
        <v/>
      </c>
      <c r="I80" s="65" t="str">
        <f t="shared" si="3"/>
        <v/>
      </c>
    </row>
    <row r="81" spans="1:9" ht="24" customHeight="1" x14ac:dyDescent="0.2">
      <c r="A81" s="10"/>
      <c r="B81" s="10"/>
      <c r="C81" s="33"/>
      <c r="D81" s="24"/>
      <c r="E81" s="24"/>
      <c r="F81" s="24"/>
      <c r="G81" s="24"/>
      <c r="H81" s="77" t="str">
        <f t="shared" si="2"/>
        <v/>
      </c>
      <c r="I81" s="65" t="str">
        <f t="shared" si="3"/>
        <v/>
      </c>
    </row>
    <row r="82" spans="1:9" ht="24" customHeight="1" x14ac:dyDescent="0.2">
      <c r="A82" s="10"/>
      <c r="B82" s="10"/>
      <c r="C82" s="33"/>
      <c r="D82" s="24"/>
      <c r="E82" s="24"/>
      <c r="F82" s="24"/>
      <c r="G82" s="24"/>
      <c r="H82" s="77" t="str">
        <f t="shared" si="2"/>
        <v/>
      </c>
      <c r="I82" s="65" t="str">
        <f t="shared" si="3"/>
        <v/>
      </c>
    </row>
    <row r="83" spans="1:9" ht="24" customHeight="1" x14ac:dyDescent="0.2">
      <c r="A83" s="10"/>
      <c r="B83" s="10"/>
      <c r="C83" s="33"/>
      <c r="D83" s="24"/>
      <c r="E83" s="24"/>
      <c r="F83" s="24"/>
      <c r="G83" s="24"/>
      <c r="H83" s="77" t="str">
        <f t="shared" si="2"/>
        <v/>
      </c>
      <c r="I83" s="65" t="str">
        <f t="shared" si="3"/>
        <v/>
      </c>
    </row>
    <row r="84" spans="1:9" ht="24" customHeight="1" x14ac:dyDescent="0.2">
      <c r="A84" s="10"/>
      <c r="B84" s="10"/>
      <c r="C84" s="33"/>
      <c r="D84" s="24"/>
      <c r="E84" s="24"/>
      <c r="F84" s="24"/>
      <c r="G84" s="24"/>
      <c r="H84" s="77" t="str">
        <f t="shared" si="2"/>
        <v/>
      </c>
      <c r="I84" s="65" t="str">
        <f t="shared" si="3"/>
        <v/>
      </c>
    </row>
    <row r="85" spans="1:9" ht="24" customHeight="1" x14ac:dyDescent="0.2">
      <c r="A85" s="10"/>
      <c r="B85" s="10"/>
      <c r="C85" s="33"/>
      <c r="D85" s="24"/>
      <c r="E85" s="24"/>
      <c r="F85" s="24"/>
      <c r="G85" s="24"/>
      <c r="H85" s="77" t="str">
        <f t="shared" si="2"/>
        <v/>
      </c>
      <c r="I85" s="65" t="str">
        <f t="shared" si="3"/>
        <v/>
      </c>
    </row>
    <row r="86" spans="1:9" ht="24" customHeight="1" x14ac:dyDescent="0.2">
      <c r="A86" s="10"/>
      <c r="B86" s="10"/>
      <c r="C86" s="33"/>
      <c r="D86" s="24"/>
      <c r="E86" s="24"/>
      <c r="F86" s="24"/>
      <c r="G86" s="24"/>
      <c r="H86" s="77" t="str">
        <f t="shared" si="2"/>
        <v/>
      </c>
      <c r="I86" s="65" t="str">
        <f t="shared" si="3"/>
        <v/>
      </c>
    </row>
    <row r="87" spans="1:9" ht="24" customHeight="1" x14ac:dyDescent="0.2">
      <c r="A87" s="10"/>
      <c r="B87" s="10"/>
      <c r="C87" s="33"/>
      <c r="D87" s="24"/>
      <c r="E87" s="24"/>
      <c r="F87" s="24"/>
      <c r="G87" s="24"/>
      <c r="H87" s="77" t="str">
        <f t="shared" si="2"/>
        <v/>
      </c>
      <c r="I87" s="65" t="str">
        <f t="shared" si="3"/>
        <v/>
      </c>
    </row>
    <row r="88" spans="1:9" ht="24" customHeight="1" x14ac:dyDescent="0.2">
      <c r="A88" s="10"/>
      <c r="B88" s="10"/>
      <c r="C88" s="33"/>
      <c r="D88" s="24"/>
      <c r="E88" s="24"/>
      <c r="F88" s="24"/>
      <c r="G88" s="24"/>
      <c r="H88" s="77" t="str">
        <f t="shared" si="2"/>
        <v/>
      </c>
      <c r="I88" s="65" t="str">
        <f t="shared" si="3"/>
        <v/>
      </c>
    </row>
    <row r="89" spans="1:9" ht="24" customHeight="1" x14ac:dyDescent="0.2">
      <c r="A89" s="10"/>
      <c r="B89" s="10"/>
      <c r="C89" s="33"/>
      <c r="D89" s="24"/>
      <c r="E89" s="24"/>
      <c r="F89" s="24"/>
      <c r="G89" s="24"/>
      <c r="H89" s="77" t="str">
        <f t="shared" si="2"/>
        <v/>
      </c>
      <c r="I89" s="65" t="str">
        <f t="shared" si="3"/>
        <v/>
      </c>
    </row>
    <row r="90" spans="1:9" ht="24" customHeight="1" x14ac:dyDescent="0.2">
      <c r="A90" s="10"/>
      <c r="B90" s="10"/>
      <c r="C90" s="33"/>
      <c r="D90" s="24"/>
      <c r="E90" s="24"/>
      <c r="F90" s="24"/>
      <c r="G90" s="24"/>
      <c r="H90" s="77" t="str">
        <f t="shared" si="2"/>
        <v/>
      </c>
      <c r="I90" s="65" t="str">
        <f t="shared" si="3"/>
        <v/>
      </c>
    </row>
    <row r="91" spans="1:9" ht="24" customHeight="1" x14ac:dyDescent="0.2">
      <c r="A91" s="10"/>
      <c r="B91" s="10"/>
      <c r="C91" s="33"/>
      <c r="D91" s="24"/>
      <c r="E91" s="24"/>
      <c r="F91" s="24"/>
      <c r="G91" s="24"/>
      <c r="H91" s="77" t="str">
        <f t="shared" si="2"/>
        <v/>
      </c>
      <c r="I91" s="65" t="str">
        <f t="shared" si="3"/>
        <v/>
      </c>
    </row>
    <row r="92" spans="1:9" ht="24" customHeight="1" x14ac:dyDescent="0.2">
      <c r="A92" s="10"/>
      <c r="B92" s="10"/>
      <c r="C92" s="33"/>
      <c r="D92" s="24"/>
      <c r="E92" s="24"/>
      <c r="F92" s="24"/>
      <c r="G92" s="24"/>
      <c r="H92" s="77" t="str">
        <f t="shared" si="2"/>
        <v/>
      </c>
      <c r="I92" s="65" t="str">
        <f t="shared" si="3"/>
        <v/>
      </c>
    </row>
    <row r="93" spans="1:9" ht="24" customHeight="1" x14ac:dyDescent="0.2">
      <c r="A93" s="10"/>
      <c r="B93" s="10"/>
      <c r="C93" s="33"/>
      <c r="D93" s="24"/>
      <c r="E93" s="24"/>
      <c r="F93" s="24"/>
      <c r="G93" s="24"/>
      <c r="H93" s="77" t="str">
        <f t="shared" si="2"/>
        <v/>
      </c>
      <c r="I93" s="65" t="str">
        <f t="shared" si="3"/>
        <v/>
      </c>
    </row>
    <row r="94" spans="1:9" ht="24" customHeight="1" x14ac:dyDescent="0.2">
      <c r="A94" s="10"/>
      <c r="B94" s="10"/>
      <c r="C94" s="33"/>
      <c r="D94" s="24"/>
      <c r="E94" s="24"/>
      <c r="F94" s="24"/>
      <c r="G94" s="24"/>
      <c r="H94" s="77" t="str">
        <f t="shared" si="2"/>
        <v/>
      </c>
      <c r="I94" s="65" t="str">
        <f t="shared" si="3"/>
        <v/>
      </c>
    </row>
    <row r="95" spans="1:9" ht="24" customHeight="1" x14ac:dyDescent="0.2">
      <c r="A95" s="10"/>
      <c r="B95" s="10"/>
      <c r="C95" s="33"/>
      <c r="D95" s="24"/>
      <c r="E95" s="24"/>
      <c r="F95" s="24"/>
      <c r="G95" s="24"/>
      <c r="H95" s="77" t="str">
        <f t="shared" si="2"/>
        <v/>
      </c>
      <c r="I95" s="65" t="str">
        <f t="shared" si="3"/>
        <v/>
      </c>
    </row>
    <row r="96" spans="1:9" ht="24" customHeight="1" x14ac:dyDescent="0.2">
      <c r="A96" s="10"/>
      <c r="B96" s="10"/>
      <c r="C96" s="33"/>
      <c r="D96" s="24"/>
      <c r="E96" s="24"/>
      <c r="F96" s="24"/>
      <c r="G96" s="24"/>
      <c r="H96" s="77" t="str">
        <f t="shared" si="2"/>
        <v/>
      </c>
      <c r="I96" s="65" t="str">
        <f t="shared" si="3"/>
        <v/>
      </c>
    </row>
    <row r="97" spans="1:9" ht="24" customHeight="1" x14ac:dyDescent="0.2">
      <c r="A97" s="10"/>
      <c r="B97" s="10"/>
      <c r="C97" s="33"/>
      <c r="D97" s="24"/>
      <c r="E97" s="24"/>
      <c r="F97" s="24"/>
      <c r="G97" s="24"/>
      <c r="H97" s="77" t="str">
        <f t="shared" si="2"/>
        <v/>
      </c>
      <c r="I97" s="65" t="str">
        <f t="shared" si="3"/>
        <v/>
      </c>
    </row>
    <row r="98" spans="1:9" ht="24" customHeight="1" x14ac:dyDescent="0.2">
      <c r="A98" s="10"/>
      <c r="B98" s="10"/>
      <c r="C98" s="33"/>
      <c r="D98" s="24"/>
      <c r="E98" s="24"/>
      <c r="F98" s="24"/>
      <c r="G98" s="24"/>
      <c r="H98" s="77" t="str">
        <f t="shared" si="2"/>
        <v/>
      </c>
      <c r="I98" s="65" t="str">
        <f t="shared" si="3"/>
        <v/>
      </c>
    </row>
    <row r="99" spans="1:9" ht="24" customHeight="1" x14ac:dyDescent="0.2">
      <c r="A99" s="10"/>
      <c r="B99" s="10"/>
      <c r="C99" s="33"/>
      <c r="D99" s="24"/>
      <c r="E99" s="24"/>
      <c r="F99" s="24"/>
      <c r="G99" s="24"/>
      <c r="H99" s="77" t="str">
        <f t="shared" si="2"/>
        <v/>
      </c>
      <c r="I99" s="65" t="str">
        <f t="shared" si="3"/>
        <v/>
      </c>
    </row>
    <row r="100" spans="1:9" ht="24" customHeight="1" thickBot="1" x14ac:dyDescent="0.25">
      <c r="A100" s="10"/>
      <c r="B100" s="10"/>
      <c r="C100" s="33"/>
      <c r="D100" s="24"/>
      <c r="E100" s="24"/>
      <c r="F100" s="24"/>
      <c r="G100" s="24"/>
      <c r="H100" s="77" t="str">
        <f t="shared" si="2"/>
        <v/>
      </c>
      <c r="I100" s="66" t="str">
        <f t="shared" si="3"/>
        <v/>
      </c>
    </row>
  </sheetData>
  <sheetProtection sheet="1" objects="1" scenarios="1" autoFilter="0"/>
  <mergeCells count="4">
    <mergeCell ref="A1:I1"/>
    <mergeCell ref="A3:I4"/>
    <mergeCell ref="A2:D2"/>
    <mergeCell ref="E2:I2"/>
  </mergeCells>
  <conditionalFormatting sqref="D6:F100">
    <cfRule type="expression" dxfId="1" priority="1">
      <formula>$B6="Solid"</formula>
    </cfRule>
  </conditionalFormatting>
  <conditionalFormatting sqref="D6:G100">
    <cfRule type="expression" dxfId="0" priority="2">
      <formula>$B6="Liquid"</formula>
    </cfRule>
  </conditionalFormatting>
  <dataValidations count="1">
    <dataValidation type="list" allowBlank="1" showInputMessage="1" showErrorMessage="1" sqref="B6:B100" xr:uid="{C85A5D27-9647-8146-A78B-CD8D13989238}">
      <formula1>"Solid, Liquid"</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9D351-7B62-2C4E-831A-2ADE7F2A72E4}">
  <sheetPr>
    <tabColor theme="4" tint="-0.249977111117893"/>
  </sheetPr>
  <dimension ref="A1:J102"/>
  <sheetViews>
    <sheetView workbookViewId="0">
      <selection activeCell="D5" sqref="D5"/>
    </sheetView>
  </sheetViews>
  <sheetFormatPr baseColWidth="10" defaultRowHeight="16" x14ac:dyDescent="0.2"/>
  <cols>
    <col min="1" max="1" width="20.5" style="2" customWidth="1"/>
    <col min="2" max="2" width="13" style="2" customWidth="1"/>
    <col min="3" max="3" width="22.83203125" style="2" customWidth="1"/>
    <col min="4" max="4" width="20.5" style="2" customWidth="1"/>
    <col min="5" max="6" width="21.5" style="2" customWidth="1"/>
    <col min="7" max="7" width="24.33203125" style="11" customWidth="1"/>
    <col min="8" max="8" width="10.83203125" style="2"/>
    <col min="9" max="9" width="28.6640625" style="2" customWidth="1"/>
    <col min="10" max="16384" width="10.83203125" style="2"/>
  </cols>
  <sheetData>
    <row r="1" spans="1:10" ht="107" customHeight="1" x14ac:dyDescent="0.3">
      <c r="A1" s="129" t="s">
        <v>0</v>
      </c>
      <c r="B1" s="129"/>
      <c r="C1" s="129"/>
      <c r="D1" s="129"/>
      <c r="E1" s="129"/>
      <c r="F1" s="129"/>
      <c r="G1" s="129"/>
      <c r="H1" s="7"/>
      <c r="I1" s="7"/>
      <c r="J1" s="8"/>
    </row>
    <row r="2" spans="1:10" customFormat="1" ht="23" customHeight="1" x14ac:dyDescent="0.3">
      <c r="A2" s="120" t="s">
        <v>77</v>
      </c>
      <c r="B2" s="120"/>
      <c r="C2" s="120"/>
      <c r="D2" s="120"/>
      <c r="E2" s="130">
        <f>SUM(G5:G50)</f>
        <v>0</v>
      </c>
      <c r="F2" s="130"/>
      <c r="G2" s="130"/>
      <c r="H2" s="13"/>
      <c r="I2" s="13"/>
      <c r="J2" s="14"/>
    </row>
    <row r="3" spans="1:10" customFormat="1" ht="14" customHeight="1" thickBot="1" x14ac:dyDescent="0.35">
      <c r="A3" s="12"/>
      <c r="B3" s="12"/>
      <c r="C3" s="15"/>
      <c r="D3" s="15"/>
      <c r="E3" s="15"/>
      <c r="F3" s="12"/>
      <c r="G3" s="15"/>
      <c r="H3" s="15"/>
      <c r="I3" s="13"/>
      <c r="J3" s="14"/>
    </row>
    <row r="4" spans="1:10" ht="50" customHeight="1" x14ac:dyDescent="0.2">
      <c r="A4" s="16" t="s">
        <v>89</v>
      </c>
      <c r="B4" s="16" t="s">
        <v>88</v>
      </c>
      <c r="C4" s="16" t="s">
        <v>91</v>
      </c>
      <c r="D4" s="17" t="s">
        <v>93</v>
      </c>
      <c r="E4" s="17" t="s">
        <v>95</v>
      </c>
      <c r="F4" s="16" t="s">
        <v>94</v>
      </c>
      <c r="G4" s="18" t="s">
        <v>90</v>
      </c>
      <c r="H4" s="9"/>
      <c r="I4" s="9"/>
      <c r="J4" s="8"/>
    </row>
    <row r="5" spans="1:10" ht="26" customHeight="1" x14ac:dyDescent="0.2">
      <c r="A5" s="26"/>
      <c r="B5" s="26"/>
      <c r="C5" s="19"/>
      <c r="D5" s="26"/>
      <c r="E5" s="30" t="str">
        <f>IF(C5="as Nitrate (NO3)", D5*0.23, IF(C5="as Nitrate-Nitrogen (NO3-N)", D5, ""))</f>
        <v/>
      </c>
      <c r="F5" s="31" t="str">
        <f>IF(AND(A5&lt;&gt;"", B5&lt;&gt;""), (A5/B5)*12,"")</f>
        <v/>
      </c>
      <c r="G5" s="32" t="str">
        <f>IF(AND(ISNUMBER(A5), ISNUMBER(B5), ISNUMBER(E5)), E5 * F5 * 0.23, "")</f>
        <v/>
      </c>
      <c r="H5" s="9"/>
      <c r="I5" s="9"/>
      <c r="J5" s="8"/>
    </row>
    <row r="6" spans="1:10" ht="26" customHeight="1" x14ac:dyDescent="0.2">
      <c r="A6" s="27"/>
      <c r="B6" s="27"/>
      <c r="C6" s="20"/>
      <c r="D6" s="27"/>
      <c r="E6" s="30" t="str">
        <f t="shared" ref="E6:E50" si="0">IF(C6="as Nitrate (NO3)", D6*0.23, IF(C6="as Nitrate-Nitrogen (NO3-N)", D6, ""))</f>
        <v/>
      </c>
      <c r="F6" s="31" t="str">
        <f t="shared" ref="F6:F50" si="1">IF(AND(A6&lt;&gt;"", B6&lt;&gt;""), (A6/B6)*12,"")</f>
        <v/>
      </c>
      <c r="G6" s="32" t="str">
        <f t="shared" ref="G6:G50" si="2">IF(AND(ISNUMBER(A6), ISNUMBER(B6), ISNUMBER(E6)), E6 * F6 * 0.23, "")</f>
        <v/>
      </c>
      <c r="H6" s="8"/>
      <c r="I6" s="8"/>
      <c r="J6" s="8"/>
    </row>
    <row r="7" spans="1:10" ht="26" customHeight="1" x14ac:dyDescent="0.2">
      <c r="A7" s="26"/>
      <c r="B7" s="26"/>
      <c r="C7" s="19"/>
      <c r="D7" s="26"/>
      <c r="E7" s="30" t="str">
        <f t="shared" si="0"/>
        <v/>
      </c>
      <c r="F7" s="31" t="str">
        <f t="shared" si="1"/>
        <v/>
      </c>
      <c r="G7" s="32" t="str">
        <f t="shared" si="2"/>
        <v/>
      </c>
      <c r="H7" s="9"/>
      <c r="I7" s="9"/>
      <c r="J7" s="8"/>
    </row>
    <row r="8" spans="1:10" ht="26" customHeight="1" x14ac:dyDescent="0.2">
      <c r="A8" s="26"/>
      <c r="B8" s="26"/>
      <c r="C8" s="21"/>
      <c r="D8" s="29"/>
      <c r="E8" s="30" t="str">
        <f t="shared" si="0"/>
        <v/>
      </c>
      <c r="F8" s="31"/>
      <c r="G8" s="32" t="str">
        <f t="shared" si="2"/>
        <v/>
      </c>
      <c r="H8" s="9"/>
      <c r="I8" s="9"/>
      <c r="J8" s="8"/>
    </row>
    <row r="9" spans="1:10" ht="26" customHeight="1" x14ac:dyDescent="0.2">
      <c r="A9" s="26"/>
      <c r="B9" s="26"/>
      <c r="C9" s="19"/>
      <c r="D9" s="26"/>
      <c r="E9" s="30" t="str">
        <f t="shared" si="0"/>
        <v/>
      </c>
      <c r="F9" s="31" t="str">
        <f t="shared" si="1"/>
        <v/>
      </c>
      <c r="G9" s="32" t="str">
        <f t="shared" si="2"/>
        <v/>
      </c>
      <c r="H9" s="9"/>
      <c r="I9" s="9"/>
      <c r="J9" s="8"/>
    </row>
    <row r="10" spans="1:10" ht="26" customHeight="1" x14ac:dyDescent="0.2">
      <c r="A10" s="27"/>
      <c r="B10" s="27"/>
      <c r="C10" s="20"/>
      <c r="D10" s="27"/>
      <c r="E10" s="30" t="str">
        <f t="shared" si="0"/>
        <v/>
      </c>
      <c r="F10" s="31" t="str">
        <f t="shared" si="1"/>
        <v/>
      </c>
      <c r="G10" s="32" t="str">
        <f t="shared" si="2"/>
        <v/>
      </c>
      <c r="H10" s="8"/>
      <c r="I10" s="8"/>
      <c r="J10" s="8"/>
    </row>
    <row r="11" spans="1:10" ht="26" customHeight="1" x14ac:dyDescent="0.2">
      <c r="A11" s="28"/>
      <c r="B11" s="28"/>
      <c r="C11" s="22"/>
      <c r="D11" s="28"/>
      <c r="E11" s="30" t="str">
        <f t="shared" si="0"/>
        <v/>
      </c>
      <c r="F11" s="31" t="str">
        <f t="shared" si="1"/>
        <v/>
      </c>
      <c r="G11" s="32" t="str">
        <f t="shared" si="2"/>
        <v/>
      </c>
    </row>
    <row r="12" spans="1:10" ht="26" customHeight="1" x14ac:dyDescent="0.2">
      <c r="A12" s="28"/>
      <c r="B12" s="28"/>
      <c r="C12" s="22"/>
      <c r="D12" s="28"/>
      <c r="E12" s="30" t="str">
        <f t="shared" si="0"/>
        <v/>
      </c>
      <c r="F12" s="31" t="str">
        <f t="shared" si="1"/>
        <v/>
      </c>
      <c r="G12" s="32" t="str">
        <f t="shared" si="2"/>
        <v/>
      </c>
    </row>
    <row r="13" spans="1:10" ht="26" customHeight="1" x14ac:dyDescent="0.2">
      <c r="A13" s="28"/>
      <c r="B13" s="28"/>
      <c r="C13" s="22"/>
      <c r="D13" s="28"/>
      <c r="E13" s="30" t="str">
        <f t="shared" si="0"/>
        <v/>
      </c>
      <c r="F13" s="31" t="str">
        <f t="shared" si="1"/>
        <v/>
      </c>
      <c r="G13" s="32" t="str">
        <f t="shared" si="2"/>
        <v/>
      </c>
    </row>
    <row r="14" spans="1:10" ht="26" customHeight="1" x14ac:dyDescent="0.2">
      <c r="A14" s="28"/>
      <c r="B14" s="28"/>
      <c r="C14" s="22"/>
      <c r="D14" s="28"/>
      <c r="E14" s="30" t="str">
        <f t="shared" si="0"/>
        <v/>
      </c>
      <c r="F14" s="31" t="str">
        <f t="shared" si="1"/>
        <v/>
      </c>
      <c r="G14" s="32" t="str">
        <f t="shared" si="2"/>
        <v/>
      </c>
    </row>
    <row r="15" spans="1:10" ht="26" customHeight="1" x14ac:dyDescent="0.2">
      <c r="A15" s="28"/>
      <c r="B15" s="28"/>
      <c r="C15" s="22"/>
      <c r="D15" s="28"/>
      <c r="E15" s="30" t="str">
        <f t="shared" si="0"/>
        <v/>
      </c>
      <c r="F15" s="31" t="str">
        <f t="shared" si="1"/>
        <v/>
      </c>
      <c r="G15" s="32" t="str">
        <f t="shared" si="2"/>
        <v/>
      </c>
    </row>
    <row r="16" spans="1:10" ht="26" customHeight="1" x14ac:dyDescent="0.2">
      <c r="A16" s="28"/>
      <c r="B16" s="28"/>
      <c r="C16" s="22"/>
      <c r="D16" s="28"/>
      <c r="E16" s="30" t="str">
        <f t="shared" si="0"/>
        <v/>
      </c>
      <c r="F16" s="31" t="str">
        <f t="shared" si="1"/>
        <v/>
      </c>
      <c r="G16" s="32" t="str">
        <f t="shared" si="2"/>
        <v/>
      </c>
    </row>
    <row r="17" spans="1:7" ht="26" customHeight="1" x14ac:dyDescent="0.2">
      <c r="A17" s="28"/>
      <c r="B17" s="28"/>
      <c r="C17" s="22"/>
      <c r="D17" s="28"/>
      <c r="E17" s="30" t="str">
        <f t="shared" si="0"/>
        <v/>
      </c>
      <c r="F17" s="31" t="str">
        <f t="shared" si="1"/>
        <v/>
      </c>
      <c r="G17" s="32" t="str">
        <f t="shared" si="2"/>
        <v/>
      </c>
    </row>
    <row r="18" spans="1:7" ht="26" customHeight="1" x14ac:dyDescent="0.2">
      <c r="A18" s="28"/>
      <c r="B18" s="28"/>
      <c r="C18" s="22"/>
      <c r="D18" s="28"/>
      <c r="E18" s="30" t="str">
        <f t="shared" si="0"/>
        <v/>
      </c>
      <c r="F18" s="31" t="str">
        <f t="shared" si="1"/>
        <v/>
      </c>
      <c r="G18" s="32" t="str">
        <f t="shared" si="2"/>
        <v/>
      </c>
    </row>
    <row r="19" spans="1:7" ht="26" customHeight="1" x14ac:dyDescent="0.2">
      <c r="A19" s="28"/>
      <c r="B19" s="28"/>
      <c r="C19" s="22"/>
      <c r="D19" s="28"/>
      <c r="E19" s="30" t="str">
        <f t="shared" si="0"/>
        <v/>
      </c>
      <c r="F19" s="31" t="str">
        <f t="shared" si="1"/>
        <v/>
      </c>
      <c r="G19" s="32" t="str">
        <f t="shared" si="2"/>
        <v/>
      </c>
    </row>
    <row r="20" spans="1:7" ht="26" customHeight="1" x14ac:dyDescent="0.2">
      <c r="A20" s="28"/>
      <c r="B20" s="28"/>
      <c r="C20" s="22"/>
      <c r="D20" s="28"/>
      <c r="E20" s="30" t="str">
        <f t="shared" si="0"/>
        <v/>
      </c>
      <c r="F20" s="31" t="str">
        <f t="shared" si="1"/>
        <v/>
      </c>
      <c r="G20" s="32" t="str">
        <f t="shared" si="2"/>
        <v/>
      </c>
    </row>
    <row r="21" spans="1:7" ht="26" customHeight="1" x14ac:dyDescent="0.2">
      <c r="A21" s="28"/>
      <c r="B21" s="28"/>
      <c r="C21" s="22"/>
      <c r="D21" s="28"/>
      <c r="E21" s="30" t="str">
        <f t="shared" si="0"/>
        <v/>
      </c>
      <c r="F21" s="31" t="str">
        <f t="shared" si="1"/>
        <v/>
      </c>
      <c r="G21" s="32" t="str">
        <f t="shared" si="2"/>
        <v/>
      </c>
    </row>
    <row r="22" spans="1:7" ht="26" customHeight="1" x14ac:dyDescent="0.2">
      <c r="A22" s="28"/>
      <c r="B22" s="28"/>
      <c r="C22" s="22"/>
      <c r="D22" s="28"/>
      <c r="E22" s="30" t="str">
        <f t="shared" si="0"/>
        <v/>
      </c>
      <c r="F22" s="31" t="str">
        <f t="shared" si="1"/>
        <v/>
      </c>
      <c r="G22" s="32" t="str">
        <f t="shared" si="2"/>
        <v/>
      </c>
    </row>
    <row r="23" spans="1:7" ht="26" customHeight="1" x14ac:dyDescent="0.2">
      <c r="A23" s="28"/>
      <c r="B23" s="28"/>
      <c r="C23" s="22"/>
      <c r="D23" s="28"/>
      <c r="E23" s="30" t="str">
        <f t="shared" si="0"/>
        <v/>
      </c>
      <c r="F23" s="31" t="str">
        <f t="shared" si="1"/>
        <v/>
      </c>
      <c r="G23" s="32" t="str">
        <f t="shared" si="2"/>
        <v/>
      </c>
    </row>
    <row r="24" spans="1:7" ht="26" customHeight="1" x14ac:dyDescent="0.2">
      <c r="A24" s="28"/>
      <c r="B24" s="28"/>
      <c r="C24" s="22"/>
      <c r="D24" s="28"/>
      <c r="E24" s="30" t="str">
        <f t="shared" si="0"/>
        <v/>
      </c>
      <c r="F24" s="31" t="str">
        <f t="shared" si="1"/>
        <v/>
      </c>
      <c r="G24" s="32" t="str">
        <f t="shared" si="2"/>
        <v/>
      </c>
    </row>
    <row r="25" spans="1:7" ht="26" customHeight="1" x14ac:dyDescent="0.2">
      <c r="A25" s="28"/>
      <c r="B25" s="28"/>
      <c r="C25" s="22"/>
      <c r="D25" s="28"/>
      <c r="E25" s="30" t="str">
        <f t="shared" si="0"/>
        <v/>
      </c>
      <c r="F25" s="31" t="str">
        <f t="shared" si="1"/>
        <v/>
      </c>
      <c r="G25" s="32" t="str">
        <f t="shared" si="2"/>
        <v/>
      </c>
    </row>
    <row r="26" spans="1:7" ht="26" customHeight="1" x14ac:dyDescent="0.2">
      <c r="A26" s="28"/>
      <c r="B26" s="28"/>
      <c r="C26" s="22"/>
      <c r="D26" s="28"/>
      <c r="E26" s="30" t="str">
        <f t="shared" si="0"/>
        <v/>
      </c>
      <c r="F26" s="31" t="str">
        <f t="shared" si="1"/>
        <v/>
      </c>
      <c r="G26" s="32" t="str">
        <f t="shared" si="2"/>
        <v/>
      </c>
    </row>
    <row r="27" spans="1:7" ht="26" customHeight="1" x14ac:dyDescent="0.2">
      <c r="A27" s="28"/>
      <c r="B27" s="28"/>
      <c r="C27" s="22"/>
      <c r="D27" s="28"/>
      <c r="E27" s="30" t="str">
        <f t="shared" si="0"/>
        <v/>
      </c>
      <c r="F27" s="31" t="str">
        <f t="shared" si="1"/>
        <v/>
      </c>
      <c r="G27" s="32" t="str">
        <f t="shared" si="2"/>
        <v/>
      </c>
    </row>
    <row r="28" spans="1:7" ht="26" customHeight="1" x14ac:dyDescent="0.2">
      <c r="A28" s="28"/>
      <c r="B28" s="28"/>
      <c r="C28" s="22"/>
      <c r="D28" s="28"/>
      <c r="E28" s="30" t="str">
        <f t="shared" si="0"/>
        <v/>
      </c>
      <c r="F28" s="31" t="str">
        <f t="shared" si="1"/>
        <v/>
      </c>
      <c r="G28" s="32" t="str">
        <f t="shared" si="2"/>
        <v/>
      </c>
    </row>
    <row r="29" spans="1:7" ht="26" customHeight="1" x14ac:dyDescent="0.2">
      <c r="A29" s="28"/>
      <c r="B29" s="28"/>
      <c r="C29" s="22"/>
      <c r="D29" s="28"/>
      <c r="E29" s="30" t="str">
        <f t="shared" si="0"/>
        <v/>
      </c>
      <c r="F29" s="31" t="str">
        <f t="shared" si="1"/>
        <v/>
      </c>
      <c r="G29" s="32" t="str">
        <f t="shared" si="2"/>
        <v/>
      </c>
    </row>
    <row r="30" spans="1:7" ht="26" customHeight="1" x14ac:dyDescent="0.2">
      <c r="A30" s="28"/>
      <c r="B30" s="28"/>
      <c r="C30" s="22"/>
      <c r="D30" s="28"/>
      <c r="E30" s="30" t="str">
        <f t="shared" si="0"/>
        <v/>
      </c>
      <c r="F30" s="31" t="str">
        <f t="shared" si="1"/>
        <v/>
      </c>
      <c r="G30" s="32" t="str">
        <f t="shared" si="2"/>
        <v/>
      </c>
    </row>
    <row r="31" spans="1:7" ht="26" customHeight="1" x14ac:dyDescent="0.2">
      <c r="A31" s="28"/>
      <c r="B31" s="28"/>
      <c r="C31" s="22"/>
      <c r="D31" s="28"/>
      <c r="E31" s="30" t="str">
        <f t="shared" si="0"/>
        <v/>
      </c>
      <c r="F31" s="31" t="str">
        <f t="shared" si="1"/>
        <v/>
      </c>
      <c r="G31" s="32" t="str">
        <f t="shared" si="2"/>
        <v/>
      </c>
    </row>
    <row r="32" spans="1:7" ht="26" customHeight="1" x14ac:dyDescent="0.2">
      <c r="A32" s="28"/>
      <c r="B32" s="28"/>
      <c r="C32" s="22"/>
      <c r="D32" s="28"/>
      <c r="E32" s="30" t="str">
        <f t="shared" si="0"/>
        <v/>
      </c>
      <c r="F32" s="31" t="str">
        <f t="shared" si="1"/>
        <v/>
      </c>
      <c r="G32" s="32" t="str">
        <f t="shared" si="2"/>
        <v/>
      </c>
    </row>
    <row r="33" spans="1:7" ht="26" customHeight="1" x14ac:dyDescent="0.2">
      <c r="A33" s="28"/>
      <c r="B33" s="28"/>
      <c r="C33" s="22"/>
      <c r="D33" s="28"/>
      <c r="E33" s="30" t="str">
        <f t="shared" si="0"/>
        <v/>
      </c>
      <c r="F33" s="31" t="str">
        <f t="shared" si="1"/>
        <v/>
      </c>
      <c r="G33" s="32" t="str">
        <f t="shared" si="2"/>
        <v/>
      </c>
    </row>
    <row r="34" spans="1:7" ht="26" customHeight="1" x14ac:dyDescent="0.2">
      <c r="A34" s="28"/>
      <c r="B34" s="28"/>
      <c r="C34" s="22"/>
      <c r="D34" s="28"/>
      <c r="E34" s="30" t="str">
        <f t="shared" si="0"/>
        <v/>
      </c>
      <c r="F34" s="31" t="str">
        <f t="shared" si="1"/>
        <v/>
      </c>
      <c r="G34" s="32" t="str">
        <f t="shared" si="2"/>
        <v/>
      </c>
    </row>
    <row r="35" spans="1:7" ht="26" customHeight="1" x14ac:dyDescent="0.2">
      <c r="A35" s="28"/>
      <c r="B35" s="28"/>
      <c r="C35" s="22"/>
      <c r="D35" s="28"/>
      <c r="E35" s="30" t="str">
        <f t="shared" si="0"/>
        <v/>
      </c>
      <c r="F35" s="31" t="str">
        <f t="shared" si="1"/>
        <v/>
      </c>
      <c r="G35" s="32" t="str">
        <f t="shared" si="2"/>
        <v/>
      </c>
    </row>
    <row r="36" spans="1:7" ht="26" customHeight="1" x14ac:dyDescent="0.2">
      <c r="A36" s="28"/>
      <c r="B36" s="28"/>
      <c r="C36" s="22"/>
      <c r="D36" s="28"/>
      <c r="E36" s="30" t="str">
        <f t="shared" si="0"/>
        <v/>
      </c>
      <c r="F36" s="31" t="str">
        <f t="shared" si="1"/>
        <v/>
      </c>
      <c r="G36" s="32" t="str">
        <f t="shared" si="2"/>
        <v/>
      </c>
    </row>
    <row r="37" spans="1:7" ht="26" customHeight="1" x14ac:dyDescent="0.2">
      <c r="A37" s="28"/>
      <c r="B37" s="28"/>
      <c r="C37" s="22"/>
      <c r="D37" s="28"/>
      <c r="E37" s="30" t="str">
        <f t="shared" si="0"/>
        <v/>
      </c>
      <c r="F37" s="31" t="str">
        <f t="shared" si="1"/>
        <v/>
      </c>
      <c r="G37" s="32" t="str">
        <f t="shared" si="2"/>
        <v/>
      </c>
    </row>
    <row r="38" spans="1:7" ht="26" customHeight="1" x14ac:dyDescent="0.2">
      <c r="A38" s="28"/>
      <c r="B38" s="28"/>
      <c r="C38" s="22"/>
      <c r="D38" s="28"/>
      <c r="E38" s="30" t="str">
        <f t="shared" si="0"/>
        <v/>
      </c>
      <c r="F38" s="31" t="str">
        <f t="shared" si="1"/>
        <v/>
      </c>
      <c r="G38" s="32" t="str">
        <f t="shared" si="2"/>
        <v/>
      </c>
    </row>
    <row r="39" spans="1:7" ht="26" customHeight="1" x14ac:dyDescent="0.2">
      <c r="A39" s="28"/>
      <c r="B39" s="28"/>
      <c r="C39" s="22"/>
      <c r="D39" s="28"/>
      <c r="E39" s="30" t="str">
        <f t="shared" si="0"/>
        <v/>
      </c>
      <c r="F39" s="31" t="str">
        <f t="shared" si="1"/>
        <v/>
      </c>
      <c r="G39" s="32" t="str">
        <f t="shared" si="2"/>
        <v/>
      </c>
    </row>
    <row r="40" spans="1:7" ht="26" customHeight="1" x14ac:dyDescent="0.2">
      <c r="A40" s="28"/>
      <c r="B40" s="28"/>
      <c r="C40" s="22"/>
      <c r="D40" s="28"/>
      <c r="E40" s="30" t="str">
        <f t="shared" si="0"/>
        <v/>
      </c>
      <c r="F40" s="31" t="str">
        <f t="shared" si="1"/>
        <v/>
      </c>
      <c r="G40" s="32" t="str">
        <f t="shared" si="2"/>
        <v/>
      </c>
    </row>
    <row r="41" spans="1:7" ht="26" customHeight="1" x14ac:dyDescent="0.2">
      <c r="A41" s="28"/>
      <c r="B41" s="28"/>
      <c r="C41" s="22"/>
      <c r="D41" s="28"/>
      <c r="E41" s="30" t="str">
        <f t="shared" si="0"/>
        <v/>
      </c>
      <c r="F41" s="31" t="str">
        <f t="shared" si="1"/>
        <v/>
      </c>
      <c r="G41" s="32" t="str">
        <f t="shared" si="2"/>
        <v/>
      </c>
    </row>
    <row r="42" spans="1:7" ht="26" customHeight="1" x14ac:dyDescent="0.2">
      <c r="A42" s="28"/>
      <c r="B42" s="28"/>
      <c r="C42" s="22"/>
      <c r="D42" s="28"/>
      <c r="E42" s="30" t="str">
        <f t="shared" si="0"/>
        <v/>
      </c>
      <c r="F42" s="31" t="str">
        <f t="shared" si="1"/>
        <v/>
      </c>
      <c r="G42" s="32" t="str">
        <f t="shared" si="2"/>
        <v/>
      </c>
    </row>
    <row r="43" spans="1:7" ht="26" customHeight="1" x14ac:dyDescent="0.2">
      <c r="A43" s="28"/>
      <c r="B43" s="28"/>
      <c r="C43" s="22"/>
      <c r="D43" s="28"/>
      <c r="E43" s="30" t="str">
        <f t="shared" si="0"/>
        <v/>
      </c>
      <c r="F43" s="31" t="str">
        <f t="shared" si="1"/>
        <v/>
      </c>
      <c r="G43" s="32" t="str">
        <f t="shared" si="2"/>
        <v/>
      </c>
    </row>
    <row r="44" spans="1:7" ht="26" customHeight="1" x14ac:dyDescent="0.2">
      <c r="A44" s="28"/>
      <c r="B44" s="28"/>
      <c r="C44" s="22"/>
      <c r="D44" s="28"/>
      <c r="E44" s="30" t="str">
        <f t="shared" si="0"/>
        <v/>
      </c>
      <c r="F44" s="31" t="str">
        <f t="shared" si="1"/>
        <v/>
      </c>
      <c r="G44" s="32" t="str">
        <f t="shared" si="2"/>
        <v/>
      </c>
    </row>
    <row r="45" spans="1:7" ht="26" customHeight="1" x14ac:dyDescent="0.2">
      <c r="A45" s="28"/>
      <c r="B45" s="28"/>
      <c r="C45" s="22"/>
      <c r="D45" s="28"/>
      <c r="E45" s="30" t="str">
        <f t="shared" si="0"/>
        <v/>
      </c>
      <c r="F45" s="31" t="str">
        <f t="shared" si="1"/>
        <v/>
      </c>
      <c r="G45" s="32" t="str">
        <f t="shared" si="2"/>
        <v/>
      </c>
    </row>
    <row r="46" spans="1:7" ht="26" customHeight="1" x14ac:dyDescent="0.2">
      <c r="A46" s="28"/>
      <c r="B46" s="28"/>
      <c r="C46" s="22"/>
      <c r="D46" s="28"/>
      <c r="E46" s="30" t="str">
        <f t="shared" si="0"/>
        <v/>
      </c>
      <c r="F46" s="31" t="str">
        <f t="shared" si="1"/>
        <v/>
      </c>
      <c r="G46" s="32" t="str">
        <f t="shared" si="2"/>
        <v/>
      </c>
    </row>
    <row r="47" spans="1:7" ht="26" customHeight="1" x14ac:dyDescent="0.2">
      <c r="A47" s="28"/>
      <c r="B47" s="28"/>
      <c r="C47" s="22"/>
      <c r="D47" s="28"/>
      <c r="E47" s="30" t="str">
        <f t="shared" si="0"/>
        <v/>
      </c>
      <c r="F47" s="31" t="str">
        <f t="shared" si="1"/>
        <v/>
      </c>
      <c r="G47" s="32" t="str">
        <f t="shared" si="2"/>
        <v/>
      </c>
    </row>
    <row r="48" spans="1:7" ht="26" customHeight="1" x14ac:dyDescent="0.2">
      <c r="A48" s="28"/>
      <c r="B48" s="28"/>
      <c r="C48" s="22"/>
      <c r="D48" s="28"/>
      <c r="E48" s="30" t="str">
        <f t="shared" si="0"/>
        <v/>
      </c>
      <c r="F48" s="31" t="str">
        <f t="shared" si="1"/>
        <v/>
      </c>
      <c r="G48" s="32" t="str">
        <f t="shared" si="2"/>
        <v/>
      </c>
    </row>
    <row r="49" spans="1:7" ht="26" customHeight="1" x14ac:dyDescent="0.2">
      <c r="A49" s="28"/>
      <c r="B49" s="28"/>
      <c r="C49" s="22"/>
      <c r="D49" s="28"/>
      <c r="E49" s="30" t="str">
        <f t="shared" si="0"/>
        <v/>
      </c>
      <c r="F49" s="31" t="str">
        <f t="shared" si="1"/>
        <v/>
      </c>
      <c r="G49" s="32" t="str">
        <f t="shared" si="2"/>
        <v/>
      </c>
    </row>
    <row r="50" spans="1:7" ht="26" customHeight="1" x14ac:dyDescent="0.2">
      <c r="A50" s="28"/>
      <c r="B50" s="28"/>
      <c r="C50" s="22"/>
      <c r="D50" s="28"/>
      <c r="E50" s="30" t="str">
        <f t="shared" si="0"/>
        <v/>
      </c>
      <c r="F50" s="31" t="str">
        <f t="shared" si="1"/>
        <v/>
      </c>
      <c r="G50" s="32" t="str">
        <f t="shared" si="2"/>
        <v/>
      </c>
    </row>
    <row r="51" spans="1:7" ht="24" customHeight="1" x14ac:dyDescent="0.2"/>
    <row r="52" spans="1:7" ht="24" customHeight="1" x14ac:dyDescent="0.2"/>
    <row r="53" spans="1:7" ht="24" customHeight="1" x14ac:dyDescent="0.2"/>
    <row r="54" spans="1:7" ht="24" customHeight="1" x14ac:dyDescent="0.2"/>
    <row r="55" spans="1:7" ht="24" customHeight="1" x14ac:dyDescent="0.2"/>
    <row r="56" spans="1:7" ht="24" customHeight="1" x14ac:dyDescent="0.2"/>
    <row r="57" spans="1:7" ht="24" customHeight="1" x14ac:dyDescent="0.2"/>
    <row r="58" spans="1:7" ht="24" customHeight="1" x14ac:dyDescent="0.2"/>
    <row r="59" spans="1:7" ht="24" customHeight="1" x14ac:dyDescent="0.2"/>
    <row r="60" spans="1:7" ht="24" customHeight="1" x14ac:dyDescent="0.2"/>
    <row r="61" spans="1:7" ht="24" customHeight="1" x14ac:dyDescent="0.2"/>
    <row r="62" spans="1:7" ht="24" customHeight="1" x14ac:dyDescent="0.2"/>
    <row r="63" spans="1:7" ht="24" customHeight="1" x14ac:dyDescent="0.2"/>
    <row r="64" spans="1:7"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ht="24" customHeight="1" x14ac:dyDescent="0.2"/>
    <row r="98" ht="24" customHeight="1" x14ac:dyDescent="0.2"/>
    <row r="99" ht="24" customHeight="1" x14ac:dyDescent="0.2"/>
    <row r="100" ht="24" customHeight="1" x14ac:dyDescent="0.2"/>
    <row r="101" ht="24" customHeight="1" x14ac:dyDescent="0.2"/>
    <row r="102" ht="24" customHeight="1" x14ac:dyDescent="0.2"/>
  </sheetData>
  <mergeCells count="3">
    <mergeCell ref="A1:G1"/>
    <mergeCell ref="A2:D2"/>
    <mergeCell ref="E2:G2"/>
  </mergeCells>
  <dataValidations count="1">
    <dataValidation type="list" allowBlank="1" showInputMessage="1" showErrorMessage="1" sqref="C5:C50" xr:uid="{A4D8A267-2ADE-834B-BE81-F3DD23270BB1}">
      <formula1>"as Nitrate (NO3), as Nitrate-Nitrogen (NO3-N)"</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E011639B02644B804E64101189D6D6" ma:contentTypeVersion="17" ma:contentTypeDescription="Create a new document." ma:contentTypeScope="" ma:versionID="6b777b3d018d2458b11ee3cd6fcb53fb">
  <xsd:schema xmlns:xsd="http://www.w3.org/2001/XMLSchema" xmlns:xs="http://www.w3.org/2001/XMLSchema" xmlns:p="http://schemas.microsoft.com/office/2006/metadata/properties" xmlns:ns2="c37638d2-29c2-4dd4-a2f4-8b81c5e38b24" xmlns:ns3="a82b6291-0323-4717-91ac-10541dd781ab" targetNamespace="http://schemas.microsoft.com/office/2006/metadata/properties" ma:root="true" ma:fieldsID="6d5aaea601a73e04f585826915f67877" ns2:_="" ns3:_="">
    <xsd:import namespace="c37638d2-29c2-4dd4-a2f4-8b81c5e38b24"/>
    <xsd:import namespace="a82b6291-0323-4717-91ac-10541dd781a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7638d2-29c2-4dd4-a2f4-8b81c5e38b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64c23c0-259c-4f49-b026-20f255eeda8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2b6291-0323-4717-91ac-10541dd781a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40d4374-f2c2-482e-9ad1-496ac4df17e3}" ma:internalName="TaxCatchAll" ma:showField="CatchAllData" ma:web="a82b6291-0323-4717-91ac-10541dd781a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37638d2-29c2-4dd4-a2f4-8b81c5e38b24">
      <Terms xmlns="http://schemas.microsoft.com/office/infopath/2007/PartnerControls"/>
    </lcf76f155ced4ddcb4097134ff3c332f>
    <TaxCatchAll xmlns="a82b6291-0323-4717-91ac-10541dd781ab" xsi:nil="true"/>
  </documentManagement>
</p:properties>
</file>

<file path=customXml/itemProps1.xml><?xml version="1.0" encoding="utf-8"?>
<ds:datastoreItem xmlns:ds="http://schemas.openxmlformats.org/officeDocument/2006/customXml" ds:itemID="{D0C22BDC-F8DA-46EE-96B3-6783BECF4E98}">
  <ds:schemaRefs>
    <ds:schemaRef ds:uri="http://schemas.microsoft.com/sharepoint/v3/contenttype/forms"/>
  </ds:schemaRefs>
</ds:datastoreItem>
</file>

<file path=customXml/itemProps2.xml><?xml version="1.0" encoding="utf-8"?>
<ds:datastoreItem xmlns:ds="http://schemas.openxmlformats.org/officeDocument/2006/customXml" ds:itemID="{2CCC3292-DD63-4526-A106-A79A0FA902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7638d2-29c2-4dd4-a2f4-8b81c5e38b24"/>
    <ds:schemaRef ds:uri="a82b6291-0323-4717-91ac-10541dd781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40BF8B-77E5-439A-A904-A49B13F94E3A}">
  <ds:schemaRefs>
    <ds:schemaRef ds:uri="http://purl.org/dc/dcmitype/"/>
    <ds:schemaRef ds:uri="http://purl.org/dc/terms/"/>
    <ds:schemaRef ds:uri="http://schemas.microsoft.com/office/2006/metadata/properties"/>
    <ds:schemaRef ds:uri="http://schemas.microsoft.com/office/2006/documentManagement/types"/>
    <ds:schemaRef ds:uri="http://schemas.microsoft.com/office/infopath/2007/PartnerControls"/>
    <ds:schemaRef ds:uri="c37638d2-29c2-4dd4-a2f4-8b81c5e38b24"/>
    <ds:schemaRef ds:uri="http://purl.org/dc/elements/1.1/"/>
    <ds:schemaRef ds:uri="http://schemas.openxmlformats.org/package/2006/metadata/core-properties"/>
    <ds:schemaRef ds:uri="a82b6291-0323-4717-91ac-10541dd781a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Solid Fertilizer 🌱</vt:lpstr>
      <vt:lpstr>Liquid Fertilizer💧</vt:lpstr>
      <vt:lpstr>Custom Fertilizer🧪</vt:lpstr>
      <vt:lpstr>🔧Irrigation Water N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Padilla</dc:creator>
  <cp:lastModifiedBy>Danielle Padilla</cp:lastModifiedBy>
  <dcterms:created xsi:type="dcterms:W3CDTF">2025-04-03T17:08:02Z</dcterms:created>
  <dcterms:modified xsi:type="dcterms:W3CDTF">2026-01-09T22:34:07Z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0x01010023E011639B02644B804E64101189D6D6</vt:lpwstr>
  </property>
  <property fmtid="{D5CDD505-2E9C-101B-9397-08002B2CF9AE}" pid="3" name="MediaServiceImageTags">
    <vt:lpwstr/>
  </property>
</Properties>
</file>